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na-takeishi\Desktop\"/>
    </mc:Choice>
  </mc:AlternateContent>
  <xr:revisionPtr revIDLastSave="0" documentId="13_ncr:1_{CA29EB19-92B6-462E-81E2-A6CEC8FC97E1}" xr6:coauthVersionLast="47" xr6:coauthVersionMax="47" xr10:uidLastSave="{00000000-0000-0000-0000-000000000000}"/>
  <bookViews>
    <workbookView xWindow="-120" yWindow="-120" windowWidth="28110" windowHeight="16440" xr2:uid="{67847C16-96FE-4179-9A0F-CC699F541895}"/>
  </bookViews>
  <sheets>
    <sheet name="申請書 (記入例)" sheetId="8" r:id="rId1"/>
    <sheet name="申請書" sheetId="6" r:id="rId2"/>
    <sheet name="領収書添付台紙" sheetId="3" r:id="rId3"/>
    <sheet name="交通費精算表" sheetId="5" r:id="rId4"/>
  </sheets>
  <definedNames>
    <definedName name="_xlnm._FilterDatabase" localSheetId="1" hidden="1">申請書!$C$23:$C$26</definedName>
    <definedName name="_xlnm._FilterDatabase" localSheetId="0" hidden="1">'申請書 (記入例)'!$C$23:$C$26</definedName>
    <definedName name="_xlnm._FilterDatabase" localSheetId="2" hidden="1">領収書添付台紙!#REF!</definedName>
    <definedName name="_xlnm.Print_Area" localSheetId="3">交通費精算表!$A$1:$I$33</definedName>
    <definedName name="費目リスト" localSheetId="1">申請書!$E$24:$E$28</definedName>
    <definedName name="費目リスト" localSheetId="0">'申請書 (記入例)'!$E$24:$E$28</definedName>
    <definedName name="費目リスト" localSheetId="2">領収書添付台紙!#REF!</definedName>
    <definedName name="費目リ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H25" i="8" s="1"/>
  <c r="F30" i="6"/>
  <c r="F29" i="6"/>
  <c r="F28" i="6"/>
  <c r="F27" i="6"/>
  <c r="F26" i="6"/>
  <c r="F25" i="6"/>
  <c r="F24" i="6"/>
  <c r="G21" i="5"/>
  <c r="H21" i="5"/>
  <c r="G22" i="5"/>
  <c r="H22" i="5"/>
  <c r="G23" i="5"/>
  <c r="H23" i="5"/>
  <c r="G24" i="5"/>
  <c r="I24" i="5" s="1"/>
  <c r="H24" i="5"/>
  <c r="G25" i="5"/>
  <c r="H25" i="5"/>
  <c r="I25" i="5" s="1"/>
  <c r="G26" i="5"/>
  <c r="H26" i="5"/>
  <c r="I26" i="5"/>
  <c r="G27" i="5"/>
  <c r="I27" i="5" s="1"/>
  <c r="H27" i="5"/>
  <c r="G28" i="5"/>
  <c r="I28" i="5" s="1"/>
  <c r="H28" i="5"/>
  <c r="H25" i="6" l="1"/>
  <c r="I22" i="5"/>
  <c r="I21" i="5"/>
  <c r="I23" i="5"/>
  <c r="I29" i="5" l="1"/>
  <c r="H17" i="5" s="1"/>
</calcChain>
</file>

<file path=xl/sharedStrings.xml><?xml version="1.0" encoding="utf-8"?>
<sst xmlns="http://schemas.openxmlformats.org/spreadsheetml/2006/main" count="125" uniqueCount="81">
  <si>
    <t>団体名</t>
    <rPh sb="0" eb="2">
      <t>ダンタイ</t>
    </rPh>
    <rPh sb="2" eb="3">
      <t>メイ</t>
    </rPh>
    <phoneticPr fontId="1"/>
  </si>
  <si>
    <t>精算方法</t>
    <rPh sb="0" eb="2">
      <t>セイサン</t>
    </rPh>
    <rPh sb="2" eb="4">
      <t>ホウホウ</t>
    </rPh>
    <phoneticPr fontId="1"/>
  </si>
  <si>
    <t>支払先</t>
    <rPh sb="0" eb="2">
      <t>シハライ</t>
    </rPh>
    <rPh sb="2" eb="3">
      <t>サキ</t>
    </rPh>
    <phoneticPr fontId="1"/>
  </si>
  <si>
    <t>支払日</t>
    <rPh sb="0" eb="3">
      <t>シハライビ</t>
    </rPh>
    <phoneticPr fontId="1"/>
  </si>
  <si>
    <t>証憑番号</t>
    <rPh sb="0" eb="2">
      <t>ショウヒョウ</t>
    </rPh>
    <rPh sb="2" eb="4">
      <t>バンゴウ</t>
    </rPh>
    <phoneticPr fontId="1"/>
  </si>
  <si>
    <t>精算額計</t>
    <rPh sb="0" eb="3">
      <t>セイサンガク</t>
    </rPh>
    <rPh sb="3" eb="4">
      <t>ケイ</t>
    </rPh>
    <phoneticPr fontId="1"/>
  </si>
  <si>
    <t>支店名</t>
    <rPh sb="0" eb="3">
      <t>シテンメイ</t>
    </rPh>
    <phoneticPr fontId="1"/>
  </si>
  <si>
    <t>振込金融機関名</t>
    <rPh sb="0" eb="2">
      <t>フリコミ</t>
    </rPh>
    <rPh sb="2" eb="4">
      <t>キンユウ</t>
    </rPh>
    <rPh sb="4" eb="6">
      <t>キカン</t>
    </rPh>
    <rPh sb="6" eb="7">
      <t>メイ</t>
    </rPh>
    <phoneticPr fontId="1"/>
  </si>
  <si>
    <t>口座番号</t>
    <rPh sb="0" eb="2">
      <t>コウザ</t>
    </rPh>
    <rPh sb="2" eb="4">
      <t>バンゴウ</t>
    </rPh>
    <phoneticPr fontId="1"/>
  </si>
  <si>
    <t>記号（ゆうちょ銀行）・支店番号</t>
    <rPh sb="0" eb="2">
      <t>キゴウ</t>
    </rPh>
    <rPh sb="7" eb="9">
      <t>ギンコウ</t>
    </rPh>
    <rPh sb="11" eb="13">
      <t>シテン</t>
    </rPh>
    <rPh sb="13" eb="15">
      <t>バンゴウ</t>
    </rPh>
    <phoneticPr fontId="1"/>
  </si>
  <si>
    <t>口座名義</t>
    <rPh sb="0" eb="2">
      <t>コウザ</t>
    </rPh>
    <rPh sb="2" eb="4">
      <t>メイギ</t>
    </rPh>
    <phoneticPr fontId="1"/>
  </si>
  <si>
    <t>申請者</t>
    <rPh sb="0" eb="3">
      <t>シンセイシャ</t>
    </rPh>
    <phoneticPr fontId="1"/>
  </si>
  <si>
    <t>受付</t>
    <rPh sb="0" eb="2">
      <t>ウケツケ</t>
    </rPh>
    <phoneticPr fontId="1"/>
  </si>
  <si>
    <t>学友会への連絡事項</t>
    <rPh sb="0" eb="3">
      <t>ガクユウカイ</t>
    </rPh>
    <rPh sb="5" eb="7">
      <t>レンラク</t>
    </rPh>
    <rPh sb="7" eb="9">
      <t>ジコウ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</si>
  <si>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</si>
  <si>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</si>
  <si>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</si>
  <si>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往復</t>
    <rPh sb="0" eb="2">
      <t>オウフク</t>
    </rPh>
    <phoneticPr fontId="1"/>
  </si>
  <si>
    <t>目的地</t>
    <rPh sb="0" eb="3">
      <t>モクテキチ</t>
    </rPh>
    <phoneticPr fontId="1"/>
  </si>
  <si>
    <t>出発地</t>
    <rPh sb="0" eb="3">
      <t>シュッパツチ</t>
    </rPh>
    <phoneticPr fontId="1"/>
  </si>
  <si>
    <t>使用者</t>
    <rPh sb="0" eb="3">
      <t>シヨウシャ</t>
    </rPh>
    <phoneticPr fontId="1"/>
  </si>
  <si>
    <t>訪問先</t>
    <rPh sb="0" eb="3">
      <t>ホウモンサキ</t>
    </rPh>
    <phoneticPr fontId="1"/>
  </si>
  <si>
    <t>日付</t>
    <rPh sb="0" eb="2">
      <t>ヒヅケ</t>
    </rPh>
    <phoneticPr fontId="1"/>
  </si>
  <si>
    <t>軽自動車</t>
    <rPh sb="0" eb="4">
      <t>ケイジドウシャ</t>
    </rPh>
    <phoneticPr fontId="1"/>
  </si>
  <si>
    <t>普通自動車</t>
    <rPh sb="0" eb="5">
      <t>フツウジドウシャ</t>
    </rPh>
    <phoneticPr fontId="1"/>
  </si>
  <si>
    <t>片道</t>
    <rPh sb="0" eb="2">
      <t>カタミチ</t>
    </rPh>
    <phoneticPr fontId="1"/>
  </si>
  <si>
    <t>単価</t>
    <rPh sb="0" eb="2">
      <t>タンカ</t>
    </rPh>
    <phoneticPr fontId="1"/>
  </si>
  <si>
    <t>距離計</t>
    <rPh sb="0" eb="3">
      <t>キョリケイ</t>
    </rPh>
    <phoneticPr fontId="1"/>
  </si>
  <si>
    <t>片道距離</t>
    <rPh sb="0" eb="2">
      <t>カタミチ</t>
    </rPh>
    <rPh sb="2" eb="4">
      <t>キョリ</t>
    </rPh>
    <phoneticPr fontId="1"/>
  </si>
  <si>
    <t>車両区分</t>
    <rPh sb="0" eb="2">
      <t>シャリョウ</t>
    </rPh>
    <rPh sb="2" eb="4">
      <t>クブン</t>
    </rPh>
    <phoneticPr fontId="1"/>
  </si>
  <si>
    <t>車両清算表</t>
    <rPh sb="0" eb="2">
      <t>シャリョウ</t>
    </rPh>
    <rPh sb="2" eb="5">
      <t>セイサンヒョウ</t>
    </rPh>
    <phoneticPr fontId="1"/>
  </si>
  <si>
    <t>自動計算</t>
    <rPh sb="0" eb="2">
      <t>ジドウ</t>
    </rPh>
    <rPh sb="2" eb="4">
      <t>ケイサン</t>
    </rPh>
    <phoneticPr fontId="1"/>
  </si>
  <si>
    <t>距離単価</t>
    <rPh sb="0" eb="2">
      <t>キョリ</t>
    </rPh>
    <rPh sb="2" eb="4">
      <t>タンカ</t>
    </rPh>
    <phoneticPr fontId="1"/>
  </si>
  <si>
    <t>2023年5月改訂</t>
    <rPh sb="4" eb="5">
      <t>ネン</t>
    </rPh>
    <rPh sb="6" eb="7">
      <t>ゲツ</t>
    </rPh>
    <rPh sb="7" eb="9">
      <t>カイテイ</t>
    </rPh>
    <phoneticPr fontId="1"/>
  </si>
  <si>
    <t>（KM）</t>
    <phoneticPr fontId="1"/>
  </si>
  <si>
    <t>預金種別</t>
    <rPh sb="0" eb="2">
      <t>ヨキン</t>
    </rPh>
    <rPh sb="2" eb="4">
      <t>シュベツ</t>
    </rPh>
    <phoneticPr fontId="1"/>
  </si>
  <si>
    <t>月　 　日</t>
    <rPh sb="0" eb="1">
      <t>ゲツ</t>
    </rPh>
    <rPh sb="4" eb="5">
      <t>ニチ</t>
    </rPh>
    <phoneticPr fontId="1"/>
  </si>
  <si>
    <t>月　　 日</t>
    <rPh sb="0" eb="1">
      <t>ゲツ</t>
    </rPh>
    <rPh sb="4" eb="5">
      <t>ニチ</t>
    </rPh>
    <phoneticPr fontId="1"/>
  </si>
  <si>
    <t>①参加費等</t>
    <rPh sb="1" eb="4">
      <t>サンカヒ</t>
    </rPh>
    <rPh sb="4" eb="5">
      <t>ナド</t>
    </rPh>
    <phoneticPr fontId="1"/>
  </si>
  <si>
    <t>②遠征費</t>
    <rPh sb="1" eb="4">
      <t>エンセイヒ</t>
    </rPh>
    <phoneticPr fontId="1"/>
  </si>
  <si>
    <t>③諸経費</t>
    <rPh sb="1" eb="4">
      <t>ショケイヒ</t>
    </rPh>
    <phoneticPr fontId="1"/>
  </si>
  <si>
    <t>⑤外部講師費</t>
    <rPh sb="1" eb="3">
      <t>ガイブ</t>
    </rPh>
    <rPh sb="3" eb="5">
      <t>コウシ</t>
    </rPh>
    <rPh sb="5" eb="6">
      <t>ヒ</t>
    </rPh>
    <phoneticPr fontId="1"/>
  </si>
  <si>
    <t>④施設利用費</t>
    <rPh sb="1" eb="3">
      <t>シセツ</t>
    </rPh>
    <rPh sb="3" eb="6">
      <t>リヨウヒ</t>
    </rPh>
    <phoneticPr fontId="1"/>
  </si>
  <si>
    <t>【2024年度】</t>
    <phoneticPr fontId="1"/>
  </si>
  <si>
    <t>補助金請求額</t>
    <rPh sb="0" eb="3">
      <t>ホジョキン</t>
    </rPh>
    <rPh sb="3" eb="5">
      <t>セイキュウ</t>
    </rPh>
    <rPh sb="5" eb="6">
      <t>ガク</t>
    </rPh>
    <phoneticPr fontId="1"/>
  </si>
  <si>
    <t>購入額面</t>
    <rPh sb="0" eb="2">
      <t>コウニュウ</t>
    </rPh>
    <rPh sb="2" eb="4">
      <t>ガクメン</t>
    </rPh>
    <phoneticPr fontId="1"/>
  </si>
  <si>
    <t>補助金支給額計</t>
    <rPh sb="0" eb="3">
      <t>ホジョキン</t>
    </rPh>
    <rPh sb="3" eb="5">
      <t>シキュウ</t>
    </rPh>
    <rPh sb="5" eb="6">
      <t>ガク</t>
    </rPh>
    <rPh sb="6" eb="7">
      <t>ケイ</t>
    </rPh>
    <phoneticPr fontId="1"/>
  </si>
  <si>
    <t>使用目的</t>
    <rPh sb="0" eb="4">
      <t>シヨウモクテキ</t>
    </rPh>
    <phoneticPr fontId="1"/>
  </si>
  <si>
    <t>支払い内容の詳細</t>
    <rPh sb="0" eb="2">
      <t>シハラ</t>
    </rPh>
    <rPh sb="3" eb="5">
      <t>ナイヨウ</t>
    </rPh>
    <rPh sb="6" eb="8">
      <t>ショウサイ</t>
    </rPh>
    <phoneticPr fontId="1"/>
  </si>
  <si>
    <t>※①～⑦項目の詳細については
「会計マニュアル」p3を参照</t>
    <rPh sb="4" eb="6">
      <t>コウモク</t>
    </rPh>
    <rPh sb="7" eb="9">
      <t>ショウサイ</t>
    </rPh>
    <rPh sb="16" eb="18">
      <t>カイケイ</t>
    </rPh>
    <rPh sb="27" eb="29">
      <t>サンショウ</t>
    </rPh>
    <phoneticPr fontId="1"/>
  </si>
  <si>
    <t>精算(振込)</t>
    <rPh sb="0" eb="2">
      <t>セイサン</t>
    </rPh>
    <rPh sb="3" eb="5">
      <t>フリコミ</t>
    </rPh>
    <phoneticPr fontId="1"/>
  </si>
  <si>
    <t>作成日</t>
    <rPh sb="0" eb="3">
      <t>サクセイビ</t>
    </rPh>
    <phoneticPr fontId="1"/>
  </si>
  <si>
    <t>⑥その他</t>
    <rPh sb="3" eb="4">
      <t>タ</t>
    </rPh>
    <phoneticPr fontId="1"/>
  </si>
  <si>
    <t>新潟医療福祉大学　学友会　クラブ活動補助金申請書　</t>
    <rPh sb="0" eb="2">
      <t>ニイガタ</t>
    </rPh>
    <rPh sb="2" eb="4">
      <t>イリョウ</t>
    </rPh>
    <rPh sb="4" eb="6">
      <t>フクシ</t>
    </rPh>
    <rPh sb="6" eb="8">
      <t>ダイガク</t>
    </rPh>
    <rPh sb="9" eb="12">
      <t>ガクユウカイ</t>
    </rPh>
    <rPh sb="18" eb="21">
      <t>ホジョキン</t>
    </rPh>
    <phoneticPr fontId="1"/>
  </si>
  <si>
    <t>⑦強化部補助金</t>
    <rPh sb="1" eb="4">
      <t>キョウカブ</t>
    </rPh>
    <rPh sb="4" eb="7">
      <t>ホジョキン</t>
    </rPh>
    <phoneticPr fontId="1"/>
  </si>
  <si>
    <t>5月精算分</t>
  </si>
  <si>
    <t>　5月　30日</t>
    <rPh sb="2" eb="3">
      <t>ガツ</t>
    </rPh>
    <rPh sb="6" eb="7">
      <t>ニチ</t>
    </rPh>
    <phoneticPr fontId="1"/>
  </si>
  <si>
    <t>野球部</t>
    <rPh sb="0" eb="3">
      <t>ヤキュウブ</t>
    </rPh>
    <phoneticPr fontId="1"/>
  </si>
  <si>
    <t>福祉　学生</t>
    <rPh sb="0" eb="2">
      <t>フクシ</t>
    </rPh>
    <rPh sb="3" eb="5">
      <t>ガクセイ</t>
    </rPh>
    <phoneticPr fontId="1"/>
  </si>
  <si>
    <t>団体口座へ振込</t>
  </si>
  <si>
    <t>普通</t>
  </si>
  <si>
    <t>第四北越銀行</t>
    <rPh sb="0" eb="4">
      <t>ダイシホクエツ</t>
    </rPh>
    <rPh sb="4" eb="6">
      <t>ギンコウ</t>
    </rPh>
    <phoneticPr fontId="1"/>
  </si>
  <si>
    <t>豊栄支店</t>
    <rPh sb="0" eb="4">
      <t>トヨサカシテン</t>
    </rPh>
    <phoneticPr fontId="1"/>
  </si>
  <si>
    <t>ヤキュウイフク</t>
    <phoneticPr fontId="1"/>
  </si>
  <si>
    <t>○○商店</t>
    <rPh sb="2" eb="4">
      <t>ショウテン</t>
    </rPh>
    <phoneticPr fontId="1"/>
  </si>
  <si>
    <t>◆◆スポーツ</t>
    <phoneticPr fontId="1"/>
  </si>
  <si>
    <t>スーパー□□□</t>
    <phoneticPr fontId="1"/>
  </si>
  <si>
    <t>○○体育館</t>
    <rPh sb="2" eb="5">
      <t>タイイクカン</t>
    </rPh>
    <phoneticPr fontId="1"/>
  </si>
  <si>
    <t>バインダー　3つ</t>
    <phoneticPr fontId="1"/>
  </si>
  <si>
    <t>ボール〇個</t>
    <rPh sb="4" eb="5">
      <t>コ</t>
    </rPh>
    <phoneticPr fontId="1"/>
  </si>
  <si>
    <t>スポーツ飲料20本</t>
    <rPh sb="4" eb="6">
      <t>インリョウ</t>
    </rPh>
    <rPh sb="8" eb="9">
      <t>ポン</t>
    </rPh>
    <phoneticPr fontId="1"/>
  </si>
  <si>
    <t>施設使用5時間</t>
    <rPh sb="0" eb="4">
      <t>シセツシヨウ</t>
    </rPh>
    <rPh sb="5" eb="7">
      <t>ジカン</t>
    </rPh>
    <phoneticPr fontId="1"/>
  </si>
  <si>
    <t>※学友会記入</t>
    <rPh sb="1" eb="4">
      <t>ガクユウカイ</t>
    </rPh>
    <rPh sb="4" eb="6">
      <t>キニュウ</t>
    </rPh>
    <phoneticPr fontId="1"/>
  </si>
  <si>
    <t>Excel入力</t>
    <rPh sb="5" eb="7">
      <t>ニュウリョク</t>
    </rPh>
    <phoneticPr fontId="1"/>
  </si>
  <si>
    <t>　月　　　日</t>
    <rPh sb="1" eb="2">
      <t>ガツ</t>
    </rPh>
    <rPh sb="5" eb="6">
      <t>ニチ</t>
    </rPh>
    <phoneticPr fontId="1"/>
  </si>
  <si>
    <t>補助金申請　合計額</t>
    <rPh sb="0" eb="3">
      <t>ホジョキン</t>
    </rPh>
    <rPh sb="3" eb="5">
      <t>シンセイ</t>
    </rPh>
    <rPh sb="6" eb="8">
      <t>ゴウケイ</t>
    </rPh>
    <rPh sb="8" eb="9">
      <t>ガク</t>
    </rPh>
    <phoneticPr fontId="1"/>
  </si>
  <si>
    <t>補助金申請額</t>
    <rPh sb="0" eb="3">
      <t>ホジョキン</t>
    </rPh>
    <rPh sb="3" eb="5">
      <t>シンセイ</t>
    </rPh>
    <rPh sb="5" eb="6">
      <t>ガク</t>
    </rPh>
    <phoneticPr fontId="1"/>
  </si>
  <si>
    <t>補助金支給額</t>
    <rPh sb="0" eb="3">
      <t>ホジョキン</t>
    </rPh>
    <rPh sb="3" eb="5">
      <t>シキュウ</t>
    </rPh>
    <rPh sb="5" eb="6">
      <t>ガク</t>
    </rPh>
    <phoneticPr fontId="1"/>
  </si>
  <si>
    <t>通帳No.</t>
    <rPh sb="0" eb="2">
      <t>ツウチョウ</t>
    </rPh>
    <phoneticPr fontId="1"/>
  </si>
  <si>
    <t>新潟医療福祉大学 学友会 クラブ活動費執行申請書 車両交通費精算表</t>
    <rPh sb="25" eb="27">
      <t>シャリョウ</t>
    </rPh>
    <phoneticPr fontId="1"/>
  </si>
  <si>
    <r>
      <t xml:space="preserve">領収書 等　添付台紙
</t>
    </r>
    <r>
      <rPr>
        <sz val="12"/>
        <color theme="1"/>
        <rFont val="メイリオ"/>
        <family val="3"/>
        <charset val="128"/>
      </rPr>
      <t>※重ねずに、のりで全面貼り付けること</t>
    </r>
    <r>
      <rPr>
        <sz val="11"/>
        <color theme="1"/>
        <rFont val="メイリオ"/>
        <family val="3"/>
        <charset val="128"/>
      </rPr>
      <t xml:space="preserve">
※</t>
    </r>
    <r>
      <rPr>
        <b/>
        <sz val="11"/>
        <color rgb="FFFF0000"/>
        <rFont val="メイリオ"/>
        <family val="3"/>
        <charset val="128"/>
      </rPr>
      <t>A4サイズの領収書は貼らず</t>
    </r>
    <r>
      <rPr>
        <sz val="11"/>
        <color theme="1"/>
        <rFont val="メイリオ"/>
        <family val="3"/>
        <charset val="128"/>
      </rPr>
      <t>に、クラブ名・証憑番号を書くこと</t>
    </r>
    <rPh sb="0" eb="3">
      <t>リョウシュウショ</t>
    </rPh>
    <rPh sb="4" eb="5">
      <t>トウ</t>
    </rPh>
    <rPh sb="6" eb="8">
      <t>テンプ</t>
    </rPh>
    <rPh sb="8" eb="10">
      <t>ダイシ</t>
    </rPh>
    <rPh sb="12" eb="13">
      <t>カサ</t>
    </rPh>
    <rPh sb="20" eb="22">
      <t>ゼンメン</t>
    </rPh>
    <rPh sb="22" eb="23">
      <t>ハ</t>
    </rPh>
    <rPh sb="24" eb="25">
      <t>ツ</t>
    </rPh>
    <rPh sb="37" eb="40">
      <t>リョウシュウショ</t>
    </rPh>
    <rPh sb="41" eb="42">
      <t>ハ</t>
    </rPh>
    <rPh sb="49" eb="50">
      <t>メイ</t>
    </rPh>
    <rPh sb="51" eb="53">
      <t>ショウヒョウ</t>
    </rPh>
    <rPh sb="53" eb="55">
      <t>バンゴウ</t>
    </rPh>
    <rPh sb="56" eb="5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</si>
</sst>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&amp;&quot;精算分&quot;"/>
  </numFmts>
  <fonts count="3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sz val="18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6"/>
      <color rgb="FFFF0000"/>
      <name val="游ゴシック"/>
      <family val="2"/>
      <charset val="128"/>
      <scheme val="minor"/>
    </font>
    <font>
      <b/>
      <sz val="12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name val="游ゴシック"/>
      <family val="2"/>
      <charset val="128"/>
      <scheme val="minor"/>
    </font>
    <font>
      <sz val="12"/>
      <name val="メイリオ"/>
      <family val="3"/>
      <charset val="128"/>
    </font>
    <font>
      <b/>
      <sz val="2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6"/>
      <name val="メイリオ"/>
      <family val="3"/>
      <charset val="128"/>
    </font>
    <font>
      <sz val="1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  <font>
      <b/>
      <sz val="12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26"/>
      <name val="メイリオ"/>
      <family val="3"/>
      <charset val="128"/>
    </font>
    <font>
      <sz val="10"/>
      <name val="メイリオ"/>
      <family val="3"/>
      <charset val="128"/>
    </font>
    <font>
      <sz val="1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0" xfId="1" applyFont="1">
      <alignment vertical="center"/>
    </xf>
    <xf numFmtId="3" fontId="4" fillId="0" borderId="0" xfId="0" applyNumberFormat="1" applyFo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6" fillId="3" borderId="7" xfId="0" applyFont="1" applyFill="1" applyBorder="1" applyAlignment="1">
      <alignment horizontal="center" vertical="center"/>
    </xf>
    <xf numFmtId="38" fontId="4" fillId="2" borderId="7" xfId="1" applyFont="1" applyFill="1" applyBorder="1">
      <alignment vertical="center"/>
    </xf>
    <xf numFmtId="0" fontId="0" fillId="5" borderId="5" xfId="0" applyFill="1" applyBorder="1">
      <alignment vertical="center"/>
    </xf>
    <xf numFmtId="0" fontId="4" fillId="0" borderId="7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7" borderId="1" xfId="0" applyFill="1" applyBorder="1">
      <alignment vertical="center"/>
    </xf>
    <xf numFmtId="0" fontId="0" fillId="7" borderId="0" xfId="0" applyFill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7" borderId="10" xfId="1" applyFont="1" applyFill="1" applyBorder="1">
      <alignment vertical="center"/>
    </xf>
    <xf numFmtId="0" fontId="12" fillId="8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14" fontId="4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176" fontId="18" fillId="4" borderId="8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4" borderId="1" xfId="0" applyFont="1" applyFill="1" applyBorder="1">
      <alignment vertical="center"/>
    </xf>
    <xf numFmtId="14" fontId="13" fillId="0" borderId="1" xfId="0" applyNumberFormat="1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38" fontId="13" fillId="0" borderId="1" xfId="1" applyFont="1" applyBorder="1">
      <alignment vertical="center"/>
    </xf>
    <xf numFmtId="0" fontId="13" fillId="0" borderId="1" xfId="0" applyFont="1" applyBorder="1" applyAlignment="1">
      <alignment horizontal="left" vertical="center" shrinkToFit="1"/>
    </xf>
    <xf numFmtId="0" fontId="19" fillId="5" borderId="5" xfId="0" applyFont="1" applyFill="1" applyBorder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38" fontId="8" fillId="0" borderId="0" xfId="0" applyNumberFormat="1" applyFont="1">
      <alignment vertical="center"/>
    </xf>
    <xf numFmtId="0" fontId="23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176" fontId="27" fillId="4" borderId="8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left" vertical="center" indent="2"/>
    </xf>
    <xf numFmtId="0" fontId="28" fillId="3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34" fillId="4" borderId="1" xfId="0" applyFont="1" applyFill="1" applyBorder="1">
      <alignment vertical="center"/>
    </xf>
    <xf numFmtId="14" fontId="28" fillId="0" borderId="1" xfId="0" applyNumberFormat="1" applyFont="1" applyBorder="1" applyAlignment="1">
      <alignment horizontal="left" vertical="center" shrinkToFit="1"/>
    </xf>
    <xf numFmtId="0" fontId="28" fillId="0" borderId="1" xfId="0" applyFont="1" applyBorder="1" applyAlignment="1">
      <alignment vertical="center" shrinkToFit="1"/>
    </xf>
    <xf numFmtId="38" fontId="28" fillId="0" borderId="1" xfId="1" applyFont="1" applyBorder="1">
      <alignment vertical="center"/>
    </xf>
    <xf numFmtId="0" fontId="28" fillId="0" borderId="1" xfId="0" applyFont="1" applyBorder="1" applyAlignment="1">
      <alignment horizontal="left" vertical="center" shrinkToFit="1"/>
    </xf>
    <xf numFmtId="14" fontId="23" fillId="0" borderId="1" xfId="0" applyNumberFormat="1" applyFont="1" applyBorder="1" applyAlignment="1">
      <alignment horizontal="left" vertical="center" shrinkToFit="1"/>
    </xf>
    <xf numFmtId="0" fontId="23" fillId="0" borderId="1" xfId="0" applyFont="1" applyBorder="1" applyAlignment="1">
      <alignment vertical="center" shrinkToFit="1"/>
    </xf>
    <xf numFmtId="38" fontId="23" fillId="0" borderId="1" xfId="1" applyFont="1" applyBorder="1">
      <alignment vertical="center"/>
    </xf>
    <xf numFmtId="38" fontId="23" fillId="0" borderId="0" xfId="1" applyFont="1">
      <alignment vertical="center"/>
    </xf>
    <xf numFmtId="0" fontId="28" fillId="3" borderId="7" xfId="0" applyFont="1" applyFill="1" applyBorder="1">
      <alignment vertical="center"/>
    </xf>
    <xf numFmtId="38" fontId="23" fillId="2" borderId="7" xfId="1" applyFont="1" applyFill="1" applyBorder="1">
      <alignment vertical="center"/>
    </xf>
    <xf numFmtId="0" fontId="28" fillId="3" borderId="7" xfId="0" applyFont="1" applyFill="1" applyBorder="1" applyAlignment="1">
      <alignment horizontal="center" vertical="center"/>
    </xf>
    <xf numFmtId="3" fontId="23" fillId="0" borderId="0" xfId="0" applyNumberFormat="1" applyFont="1">
      <alignment vertical="center"/>
    </xf>
    <xf numFmtId="0" fontId="28" fillId="0" borderId="0" xfId="0" applyFont="1" applyAlignment="1">
      <alignment horizontal="center" vertical="center"/>
    </xf>
    <xf numFmtId="38" fontId="36" fillId="0" borderId="0" xfId="0" applyNumberFormat="1" applyFont="1">
      <alignment vertical="center"/>
    </xf>
    <xf numFmtId="0" fontId="14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38" fontId="8" fillId="2" borderId="3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5" fillId="5" borderId="2" xfId="0" applyFont="1" applyFill="1" applyBorder="1" applyAlignment="1">
      <alignment horizontal="left" vertical="center" indent="1"/>
    </xf>
    <xf numFmtId="0" fontId="16" fillId="5" borderId="6" xfId="0" applyFont="1" applyFill="1" applyBorder="1" applyAlignment="1">
      <alignment horizontal="left" vertical="center" indent="1"/>
    </xf>
    <xf numFmtId="0" fontId="16" fillId="5" borderId="5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5" xfId="0" applyFont="1" applyFill="1" applyBorder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5" xfId="0" applyFont="1" applyFill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21" fillId="0" borderId="3" xfId="0" applyNumberFormat="1" applyFont="1" applyBorder="1" applyAlignment="1">
      <alignment vertical="top"/>
    </xf>
    <xf numFmtId="0" fontId="22" fillId="0" borderId="4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38" fontId="36" fillId="2" borderId="3" xfId="0" applyNumberFormat="1" applyFont="1" applyFill="1" applyBorder="1">
      <alignment vertical="center"/>
    </xf>
    <xf numFmtId="0" fontId="35" fillId="0" borderId="4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30" fillId="5" borderId="2" xfId="0" applyFont="1" applyFill="1" applyBorder="1" applyAlignment="1">
      <alignment horizontal="left" vertical="center" indent="1"/>
    </xf>
    <xf numFmtId="0" fontId="31" fillId="5" borderId="6" xfId="0" applyFont="1" applyFill="1" applyBorder="1" applyAlignment="1">
      <alignment horizontal="left" vertical="center" indent="1"/>
    </xf>
    <xf numFmtId="0" fontId="31" fillId="5" borderId="5" xfId="0" applyFont="1" applyFill="1" applyBorder="1" applyAlignment="1">
      <alignment horizontal="left" vertical="center" indent="1"/>
    </xf>
    <xf numFmtId="0" fontId="28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5" xfId="0" applyFont="1" applyFill="1" applyBorder="1">
      <alignment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5" xfId="0" applyFont="1" applyFill="1" applyBorder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3" borderId="11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3" fillId="0" borderId="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37" fillId="0" borderId="3" xfId="0" applyNumberFormat="1" applyFont="1" applyBorder="1" applyAlignment="1">
      <alignment vertical="top"/>
    </xf>
    <xf numFmtId="0" fontId="38" fillId="0" borderId="4" xfId="0" applyFont="1" applyBorder="1" applyAlignment="1">
      <alignment vertical="top"/>
    </xf>
    <xf numFmtId="0" fontId="4" fillId="6" borderId="2" xfId="0" applyFont="1" applyFill="1" applyBorder="1">
      <alignment vertical="center"/>
    </xf>
    <xf numFmtId="0" fontId="0" fillId="6" borderId="6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0" borderId="5" xfId="0" applyBorder="1">
      <alignment vertical="center"/>
    </xf>
    <xf numFmtId="38" fontId="11" fillId="2" borderId="9" xfId="0" applyNumberFormat="1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620232</xdr:colOff>
      <xdr:row>31</xdr:row>
      <xdr:rowOff>99681</xdr:rowOff>
    </xdr:from>
    <xdr:to>
      <xdr:col>7</xdr:col>
      <xdr:colOff>2093285</xdr:colOff>
      <xdr:row>31</xdr:row>
      <xdr:rowOff>686686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6AAF42B-70BB-4D64-BF8D-19A32B785432}"/>
            </a:ext>
          </a:extLst>
        </xdr:cNvPr>
        <xdr:cNvSpPr/>
      </xdr:nvSpPr>
      <xdr:spPr>
        <a:xfrm>
          <a:off x="5516082" y="9062706"/>
          <a:ext cx="3720953" cy="58700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0" cap="none" spc="0">
              <a:ln w="0"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※</a:t>
          </a:r>
          <a:r>
            <a:rPr kumimoji="1" lang="ja-JP" altLang="en-US" sz="1100" b="0" cap="none" spc="0">
              <a:ln w="0"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学友会</a:t>
          </a:r>
          <a:r>
            <a:rPr kumimoji="1" lang="ja-JP" altLang="en-US" sz="1100" b="0" cap="none" spc="0">
              <a:ln w="0"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</a:rPr>
            <a:t>使用</a:t>
          </a:r>
          <a:endParaRPr kumimoji="1" lang="en-US" altLang="ja-JP" sz="1100" b="0" cap="none" spc="0">
            <a:ln w="0">
              <a:noFill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ctr"/>
          <a:r>
            <a:rPr kumimoji="1" lang="ja-JP" altLang="en-US" sz="1100" b="0" cap="none" spc="0">
              <a:ln w="0"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振り込み後　ご利用明細表　貼り付け　</a:t>
          </a:r>
        </a:p>
      </xdr:txBody>
    </xdr:sp>
    <xdr:clientData/>
  </xdr:twoCellAnchor>
  <xdr:twoCellAnchor>
    <xdr:from>
      <xdr:col>7</xdr:col>
      <xdr:colOff>1539506</xdr:colOff>
      <xdr:row>12</xdr:row>
      <xdr:rowOff>55378</xdr:rowOff>
    </xdr:from>
    <xdr:to>
      <xdr:col>10</xdr:col>
      <xdr:colOff>575930</xdr:colOff>
      <xdr:row>15</xdr:row>
      <xdr:rowOff>188285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46466FB-F987-4D36-AA6E-E03704D09B95}"/>
            </a:ext>
          </a:extLst>
        </xdr:cNvPr>
        <xdr:cNvSpPr txBox="1"/>
      </xdr:nvSpPr>
      <xdr:spPr>
        <a:xfrm>
          <a:off x="8650029" y="3278372"/>
          <a:ext cx="2802122" cy="1196163"/>
        </a:xfrm>
        <a:prstGeom prst="rect">
          <a:avLst/>
        </a:prstGeom>
        <a:solidFill>
          <a:srgbClr val="FFFFCC"/>
        </a:solidFill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購入したものの内容が</a:t>
          </a:r>
          <a:endParaRPr kumimoji="1" lang="en-US" altLang="ja-JP" sz="1600" b="1"/>
        </a:p>
        <a:p>
          <a:pPr algn="ctr"/>
          <a:r>
            <a:rPr kumimoji="1" lang="ja-JP" altLang="en-US" sz="1600" b="1"/>
            <a:t>わかるように記入すること</a:t>
          </a:r>
        </a:p>
      </xdr:txBody>
    </xdr:sp>
    <xdr:clientData/>
  </xdr:twoCellAnchor>
  <xdr:twoCellAnchor>
    <xdr:from>
      <xdr:col>7</xdr:col>
      <xdr:colOff>2104361</xdr:colOff>
      <xdr:row>4</xdr:row>
      <xdr:rowOff>99680</xdr:rowOff>
    </xdr:from>
    <xdr:to>
      <xdr:col>10</xdr:col>
      <xdr:colOff>166133</xdr:colOff>
      <xdr:row>9</xdr:row>
      <xdr:rowOff>188285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652D17E-E844-4EA4-B841-8925E5BCDDBC}"/>
            </a:ext>
          </a:extLst>
        </xdr:cNvPr>
        <xdr:cNvSpPr txBox="1"/>
      </xdr:nvSpPr>
      <xdr:spPr>
        <a:xfrm>
          <a:off x="9214884" y="1473052"/>
          <a:ext cx="1827470" cy="1196163"/>
        </a:xfrm>
        <a:prstGeom prst="rect">
          <a:avLst/>
        </a:prstGeom>
        <a:solidFill>
          <a:srgbClr val="FFFFCC"/>
        </a:solidFill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申請者は学生の</a:t>
          </a:r>
          <a:endParaRPr kumimoji="1" lang="en-US" altLang="ja-JP" sz="1600" b="1"/>
        </a:p>
        <a:p>
          <a:pPr algn="ctr"/>
          <a:r>
            <a:rPr kumimoji="1" lang="ja-JP" altLang="en-US" sz="1600" b="1"/>
            <a:t>会計担当者名</a:t>
          </a:r>
        </a:p>
      </xdr:txBody>
    </xdr:sp>
    <xdr:clientData/>
  </xdr:twoCellAnchor>
  <xdr:twoCellAnchor>
    <xdr:from>
      <xdr:col>2</xdr:col>
      <xdr:colOff>542704</xdr:colOff>
      <xdr:row>16</xdr:row>
      <xdr:rowOff>121830</xdr:rowOff>
    </xdr:from>
    <xdr:to>
      <xdr:col>4</xdr:col>
      <xdr:colOff>664535</xdr:colOff>
      <xdr:row>18</xdr:row>
      <xdr:rowOff>343342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EA687DD-3E07-4CD3-B26B-A72CA394919D}"/>
            </a:ext>
          </a:extLst>
        </xdr:cNvPr>
        <xdr:cNvSpPr txBox="1"/>
      </xdr:nvSpPr>
      <xdr:spPr>
        <a:xfrm>
          <a:off x="2060059" y="4762499"/>
          <a:ext cx="2359098" cy="930349"/>
        </a:xfrm>
        <a:prstGeom prst="rect">
          <a:avLst/>
        </a:prstGeom>
        <a:solidFill>
          <a:srgbClr val="FFFFCC"/>
        </a:solidFill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支払日は領収書の日付</a:t>
          </a:r>
          <a:endParaRPr kumimoji="1" lang="en-US" altLang="ja-JP" sz="1600" b="1"/>
        </a:p>
        <a:p>
          <a:pPr algn="ctr"/>
          <a:r>
            <a:rPr kumimoji="1" lang="en-US" altLang="ja-JP" sz="1600" b="1"/>
            <a:t>※</a:t>
          </a:r>
          <a:r>
            <a:rPr kumimoji="1" lang="ja-JP" altLang="en-US" sz="1600" b="1"/>
            <a:t>期間内か確認</a:t>
          </a:r>
        </a:p>
      </xdr:txBody>
    </xdr:sp>
    <xdr:clientData/>
  </xdr:twoCellAnchor>
  <xdr:twoCellAnchor>
    <xdr:from>
      <xdr:col>1</xdr:col>
      <xdr:colOff>440365</xdr:colOff>
      <xdr:row>36</xdr:row>
      <xdr:rowOff>63794</xdr:rowOff>
    </xdr:from>
    <xdr:to>
      <xdr:col>4</xdr:col>
      <xdr:colOff>1030028</xdr:colOff>
      <xdr:row>41</xdr:row>
      <xdr:rowOff>764215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2355BFC-3D7B-44A8-8950-29BD9291754E}"/>
            </a:ext>
          </a:extLst>
        </xdr:cNvPr>
        <xdr:cNvSpPr txBox="1"/>
      </xdr:nvSpPr>
      <xdr:spPr>
        <a:xfrm>
          <a:off x="1293185" y="11183678"/>
          <a:ext cx="3491465" cy="1918735"/>
        </a:xfrm>
        <a:prstGeom prst="rect">
          <a:avLst/>
        </a:prstGeom>
        <a:solidFill>
          <a:srgbClr val="FFFFCC"/>
        </a:solidFill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学友会記入欄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620232</xdr:colOff>
      <xdr:row>31</xdr:row>
      <xdr:rowOff>99681</xdr:rowOff>
    </xdr:from>
    <xdr:to>
      <xdr:col>7</xdr:col>
      <xdr:colOff>2093285</xdr:colOff>
      <xdr:row>31</xdr:row>
      <xdr:rowOff>686686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7302826-9044-B778-D75F-A883372645E8}"/>
            </a:ext>
          </a:extLst>
        </xdr:cNvPr>
        <xdr:cNvSpPr/>
      </xdr:nvSpPr>
      <xdr:spPr>
        <a:xfrm>
          <a:off x="5493488" y="9059826"/>
          <a:ext cx="3710320" cy="58700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0" cap="none" spc="0">
              <a:ln w="0"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※</a:t>
          </a:r>
          <a:r>
            <a:rPr kumimoji="1" lang="ja-JP" altLang="en-US" sz="1100" b="0" cap="none" spc="0">
              <a:ln w="0"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学友会</a:t>
          </a:r>
          <a:r>
            <a:rPr kumimoji="1" lang="ja-JP" altLang="en-US" sz="1100" b="0" cap="none" spc="0">
              <a:ln w="0"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</a:rPr>
            <a:t>使用</a:t>
          </a:r>
          <a:endParaRPr kumimoji="1" lang="en-US" altLang="ja-JP" sz="1100" b="0" cap="none" spc="0">
            <a:ln w="0">
              <a:noFill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ctr"/>
          <a:r>
            <a:rPr kumimoji="1" lang="ja-JP" altLang="en-US" sz="1100" b="0" cap="none" spc="0">
              <a:ln w="0"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振り込み後　ご利用明細表　貼り付け　</a:t>
          </a:r>
        </a:p>
      </xdr:txBody>
    </xdr:sp>
    <xdr:clientData/>
  </xdr:twoCellAnchor>
  <xdr:twoCellAnchor editAs="oneCell">
    <xdr:from>
      <xdr:col>0</xdr:col>
      <xdr:colOff>609157</xdr:colOff>
      <xdr:row>32</xdr:row>
      <xdr:rowOff>221512</xdr:rowOff>
    </xdr:from>
    <xdr:to>
      <xdr:col>5</xdr:col>
      <xdr:colOff>219961</xdr:colOff>
      <xdr:row>38</xdr:row>
      <xdr:rowOff>231037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CE4E8EE-288B-9C5B-6672-65F58BA2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7" y="10687936"/>
          <a:ext cx="4484060" cy="1471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C05F-E1BF-4DDF-829A-0153FD00E167}">
  <dimension ref="B1:H42"/>
  <sheetViews>
    <sheetView tabSelected="1" topLeftCell="A16" zoomScale="86" zoomScaleNormal="86" workbookViewId="0">
      <selection activeCell="C4" sqref="C4:E4"/>
    </sheetView>
  </sheetViews>
  <sheetFormatPr defaultColWidth="8.75" defaultRowHeight="18.75"/>
  <cols>
    <col min="1" max="1" width="11.25" style="1" customWidth="1"/>
    <col min="2" max="2" width="8.75" style="1"/>
    <col min="3" max="7" width="14.75" style="1" customWidth="1"/>
    <col min="8" max="8" width="32" style="1" customWidth="1"/>
    <col min="9" max="16384" width="8.75" style="1"/>
  </cols>
  <sheetData>
    <row r="1" spans="2:8" ht="7.5" customHeight="1" thickBot="1"/>
    <row r="2" spans="2:8" ht="39.75" customHeight="1" thickTop="1" thickBot="1">
      <c r="B2" s="75" t="s">
        <v>53</v>
      </c>
      <c r="C2" s="76"/>
      <c r="D2" s="76"/>
      <c r="E2" s="76"/>
      <c r="F2" s="76"/>
      <c r="G2" s="10" t="s">
        <v>43</v>
      </c>
      <c r="H2" s="32" t="s">
        <v>55</v>
      </c>
    </row>
    <row r="3" spans="2:8" ht="27" customHeight="1" thickTop="1">
      <c r="B3" s="30" t="s">
        <v>51</v>
      </c>
      <c r="C3" s="71" t="s">
        <v>56</v>
      </c>
      <c r="D3" s="31"/>
      <c r="E3" s="31"/>
    </row>
    <row r="4" spans="2:8" ht="33.6" customHeight="1">
      <c r="B4" s="2" t="s">
        <v>0</v>
      </c>
      <c r="C4" s="77" t="s">
        <v>57</v>
      </c>
      <c r="D4" s="78"/>
      <c r="E4" s="79"/>
      <c r="G4" s="2" t="s">
        <v>11</v>
      </c>
      <c r="H4" s="40" t="s">
        <v>58</v>
      </c>
    </row>
    <row r="5" spans="2:8" ht="10.15" customHeight="1"/>
    <row r="6" spans="2:8">
      <c r="C6" s="2" t="s">
        <v>1</v>
      </c>
      <c r="D6" s="80" t="s">
        <v>7</v>
      </c>
      <c r="E6" s="81"/>
      <c r="F6" s="80" t="s">
        <v>6</v>
      </c>
      <c r="G6" s="81"/>
      <c r="H6" s="11" t="s">
        <v>10</v>
      </c>
    </row>
    <row r="7" spans="2:8" ht="30" customHeight="1">
      <c r="C7" s="33" t="s">
        <v>59</v>
      </c>
      <c r="D7" s="82" t="s">
        <v>61</v>
      </c>
      <c r="E7" s="83"/>
      <c r="F7" s="82" t="s">
        <v>62</v>
      </c>
      <c r="G7" s="83"/>
      <c r="H7" s="34" t="s">
        <v>63</v>
      </c>
    </row>
    <row r="8" spans="2:8" ht="10.15" customHeight="1">
      <c r="C8" s="8"/>
      <c r="D8" s="9"/>
      <c r="E8"/>
      <c r="F8" s="9"/>
      <c r="G8"/>
      <c r="H8" s="8"/>
    </row>
    <row r="9" spans="2:8">
      <c r="C9" s="2" t="s">
        <v>35</v>
      </c>
      <c r="D9" s="80" t="s">
        <v>9</v>
      </c>
      <c r="E9" s="81"/>
      <c r="F9" s="80" t="s">
        <v>8</v>
      </c>
      <c r="G9" s="81"/>
    </row>
    <row r="10" spans="2:8" ht="30" customHeight="1">
      <c r="C10" s="33" t="s">
        <v>60</v>
      </c>
      <c r="D10" s="84">
        <v>260</v>
      </c>
      <c r="E10" s="85"/>
      <c r="F10" s="84">
        <v>12345678</v>
      </c>
      <c r="G10" s="85"/>
    </row>
    <row r="11" spans="2:8" ht="10.15" customHeight="1"/>
    <row r="12" spans="2:8">
      <c r="B12" s="2" t="s">
        <v>4</v>
      </c>
      <c r="C12" s="2" t="s">
        <v>47</v>
      </c>
      <c r="D12" s="2" t="s">
        <v>3</v>
      </c>
      <c r="E12" s="2" t="s">
        <v>2</v>
      </c>
      <c r="F12" s="2" t="s">
        <v>45</v>
      </c>
      <c r="G12" s="2" t="s">
        <v>44</v>
      </c>
      <c r="H12" s="2" t="s">
        <v>48</v>
      </c>
    </row>
    <row r="13" spans="2:8" ht="28.15" customHeight="1">
      <c r="B13" s="3">
        <v>1</v>
      </c>
      <c r="C13" s="35" t="s">
        <v>40</v>
      </c>
      <c r="D13" s="36">
        <v>45407</v>
      </c>
      <c r="E13" s="37" t="s">
        <v>64</v>
      </c>
      <c r="F13" s="38">
        <v>1650</v>
      </c>
      <c r="G13" s="38">
        <v>1650</v>
      </c>
      <c r="H13" s="37" t="s">
        <v>68</v>
      </c>
    </row>
    <row r="14" spans="2:8" ht="28.15" customHeight="1">
      <c r="B14" s="3">
        <v>2</v>
      </c>
      <c r="C14" s="35" t="s">
        <v>40</v>
      </c>
      <c r="D14" s="36">
        <v>45424</v>
      </c>
      <c r="E14" s="37" t="s">
        <v>65</v>
      </c>
      <c r="F14" s="38">
        <v>35000</v>
      </c>
      <c r="G14" s="38">
        <v>35000</v>
      </c>
      <c r="H14" s="37" t="s">
        <v>69</v>
      </c>
    </row>
    <row r="15" spans="2:8" ht="28.15" customHeight="1">
      <c r="B15" s="3">
        <v>3</v>
      </c>
      <c r="C15" s="35" t="s">
        <v>40</v>
      </c>
      <c r="D15" s="36">
        <v>45432</v>
      </c>
      <c r="E15" s="37" t="s">
        <v>66</v>
      </c>
      <c r="F15" s="38">
        <v>1555</v>
      </c>
      <c r="G15" s="38">
        <v>1555</v>
      </c>
      <c r="H15" s="37" t="s">
        <v>70</v>
      </c>
    </row>
    <row r="16" spans="2:8" ht="28.15" customHeight="1">
      <c r="B16" s="3">
        <v>4</v>
      </c>
      <c r="C16" s="35" t="s">
        <v>42</v>
      </c>
      <c r="D16" s="36">
        <v>45440</v>
      </c>
      <c r="E16" s="39" t="s">
        <v>67</v>
      </c>
      <c r="F16" s="38">
        <v>35000</v>
      </c>
      <c r="G16" s="38">
        <v>35000</v>
      </c>
      <c r="H16" s="37" t="s">
        <v>71</v>
      </c>
    </row>
    <row r="17" spans="2:8" ht="28.15" customHeight="1">
      <c r="B17" s="3">
        <v>5</v>
      </c>
      <c r="C17" s="28"/>
      <c r="D17" s="29"/>
      <c r="E17" s="7"/>
      <c r="F17" s="4"/>
      <c r="G17" s="4"/>
      <c r="H17" s="7"/>
    </row>
    <row r="18" spans="2:8" ht="28.15" customHeight="1">
      <c r="B18" s="3">
        <v>6</v>
      </c>
      <c r="C18" s="28"/>
      <c r="D18" s="29"/>
      <c r="E18" s="7"/>
      <c r="F18" s="4"/>
      <c r="G18" s="4"/>
      <c r="H18" s="7"/>
    </row>
    <row r="19" spans="2:8" ht="28.15" customHeight="1">
      <c r="B19" s="3">
        <v>7</v>
      </c>
      <c r="C19" s="28"/>
      <c r="D19" s="29"/>
      <c r="E19" s="7"/>
      <c r="F19" s="4"/>
      <c r="G19" s="4"/>
      <c r="H19" s="7"/>
    </row>
    <row r="20" spans="2:8" ht="28.15" customHeight="1">
      <c r="B20" s="3">
        <v>8</v>
      </c>
      <c r="C20" s="28"/>
      <c r="D20" s="29"/>
      <c r="E20" s="7"/>
      <c r="F20" s="4"/>
      <c r="G20" s="4"/>
      <c r="H20" s="7"/>
    </row>
    <row r="21" spans="2:8" ht="28.15" customHeight="1">
      <c r="B21" s="3">
        <v>9</v>
      </c>
      <c r="C21" s="28"/>
      <c r="D21" s="29"/>
      <c r="E21" s="7"/>
      <c r="F21" s="4"/>
      <c r="G21" s="4"/>
      <c r="H21" s="7"/>
    </row>
    <row r="22" spans="2:8" ht="28.15" customHeight="1">
      <c r="B22" s="3">
        <v>10</v>
      </c>
      <c r="C22" s="28"/>
      <c r="D22" s="29"/>
      <c r="E22" s="7"/>
      <c r="F22" s="4"/>
      <c r="G22" s="4"/>
      <c r="H22" s="7"/>
    </row>
    <row r="23" spans="2:8" ht="19.5" thickBot="1">
      <c r="D23" s="5"/>
      <c r="E23" s="5"/>
    </row>
    <row r="24" spans="2:8" ht="19.5" thickBot="1">
      <c r="C24" s="86" t="s">
        <v>49</v>
      </c>
      <c r="D24" s="87"/>
      <c r="E24" s="12" t="s">
        <v>38</v>
      </c>
      <c r="F24" s="14">
        <f t="shared" ref="F24:F30" si="0">SUMIF($C$13:$C$22,$E24,$G$13:$G$22)</f>
        <v>0</v>
      </c>
      <c r="H24" s="13" t="s">
        <v>5</v>
      </c>
    </row>
    <row r="25" spans="2:8" ht="19.5" thickBot="1">
      <c r="C25" s="86"/>
      <c r="D25" s="87"/>
      <c r="E25" s="12" t="s">
        <v>39</v>
      </c>
      <c r="F25" s="14">
        <f t="shared" si="0"/>
        <v>0</v>
      </c>
      <c r="H25" s="73">
        <f>SUM(F24:F28)</f>
        <v>73205</v>
      </c>
    </row>
    <row r="26" spans="2:8" ht="19.5" thickBot="1">
      <c r="E26" s="12" t="s">
        <v>40</v>
      </c>
      <c r="F26" s="14">
        <f t="shared" si="0"/>
        <v>38205</v>
      </c>
      <c r="H26" s="74"/>
    </row>
    <row r="27" spans="2:8" ht="19.5" thickBot="1">
      <c r="E27" s="12" t="s">
        <v>42</v>
      </c>
      <c r="F27" s="14">
        <f t="shared" si="0"/>
        <v>35000</v>
      </c>
    </row>
    <row r="28" spans="2:8" ht="19.5" thickBot="1">
      <c r="E28" s="12" t="s">
        <v>41</v>
      </c>
      <c r="F28" s="14">
        <f t="shared" si="0"/>
        <v>0</v>
      </c>
      <c r="H28" s="13" t="s">
        <v>46</v>
      </c>
    </row>
    <row r="29" spans="2:8" ht="19.5" thickBot="1">
      <c r="E29" s="12" t="s">
        <v>52</v>
      </c>
      <c r="F29" s="14">
        <f t="shared" si="0"/>
        <v>0</v>
      </c>
      <c r="H29" s="93" t="s">
        <v>72</v>
      </c>
    </row>
    <row r="30" spans="2:8" ht="19.5" thickBot="1">
      <c r="E30" s="12" t="s">
        <v>54</v>
      </c>
      <c r="F30" s="14">
        <f t="shared" si="0"/>
        <v>0</v>
      </c>
      <c r="G30" s="6"/>
      <c r="H30" s="94"/>
    </row>
    <row r="31" spans="2:8" ht="19.5" thickBot="1">
      <c r="B31" s="88" t="s">
        <v>13</v>
      </c>
      <c r="C31" s="89"/>
    </row>
    <row r="32" spans="2:8" ht="93" customHeight="1" thickBot="1">
      <c r="B32" s="95"/>
      <c r="C32" s="96"/>
      <c r="D32" s="96"/>
      <c r="E32" s="97"/>
    </row>
    <row r="33" spans="2:8" ht="19.5" thickBot="1"/>
    <row r="34" spans="2:8" ht="19.5" thickBot="1">
      <c r="C34" s="13" t="s">
        <v>12</v>
      </c>
      <c r="D34" s="13" t="s">
        <v>50</v>
      </c>
      <c r="E34" s="13" t="s">
        <v>73</v>
      </c>
    </row>
    <row r="35" spans="2:8" ht="19.5" thickBot="1">
      <c r="C35" s="16" t="s">
        <v>36</v>
      </c>
      <c r="D35" s="16" t="s">
        <v>36</v>
      </c>
      <c r="E35" s="16" t="s">
        <v>37</v>
      </c>
    </row>
    <row r="36" spans="2:8" ht="19.5" thickBot="1">
      <c r="C36" s="98"/>
      <c r="D36" s="98"/>
      <c r="E36" s="98"/>
    </row>
    <row r="37" spans="2:8" ht="19.5" thickBot="1">
      <c r="C37" s="99"/>
      <c r="D37" s="99"/>
      <c r="E37" s="99"/>
      <c r="H37" s="41"/>
    </row>
    <row r="38" spans="2:8" ht="19.5" customHeight="1" thickBot="1">
      <c r="C38" s="99"/>
      <c r="D38" s="99"/>
      <c r="E38" s="99"/>
      <c r="H38" s="42"/>
    </row>
    <row r="39" spans="2:8" ht="19.5" customHeight="1" thickBot="1">
      <c r="C39" s="99"/>
      <c r="D39" s="99"/>
      <c r="E39" s="99"/>
      <c r="H39" s="42"/>
    </row>
    <row r="40" spans="2:8" ht="19.5" thickBot="1"/>
    <row r="41" spans="2:8" ht="19.5" thickBot="1">
      <c r="B41" s="88" t="s">
        <v>14</v>
      </c>
      <c r="C41" s="89"/>
    </row>
    <row r="42" spans="2:8" ht="93" customHeight="1" thickBot="1">
      <c r="B42" s="90"/>
      <c r="C42" s="91"/>
      <c r="D42" s="91"/>
      <c r="E42" s="92"/>
    </row>
  </sheetData>
  <dataConsolidate/>
  <mergeCells count="20">
    <mergeCell ref="B41:C41"/>
    <mergeCell ref="B42:E42"/>
    <mergeCell ref="H29:H30"/>
    <mergeCell ref="B31:C31"/>
    <mergeCell ref="B32:E32"/>
    <mergeCell ref="C36:C39"/>
    <mergeCell ref="D36:D39"/>
    <mergeCell ref="E36:E39"/>
    <mergeCell ref="H25:H26"/>
    <mergeCell ref="B2:F2"/>
    <mergeCell ref="C4:E4"/>
    <mergeCell ref="D6:E6"/>
    <mergeCell ref="F6:G6"/>
    <mergeCell ref="D7:E7"/>
    <mergeCell ref="F7:G7"/>
    <mergeCell ref="D9:E9"/>
    <mergeCell ref="F9:G9"/>
    <mergeCell ref="D10:E10"/>
    <mergeCell ref="F10:G10"/>
    <mergeCell ref="C24:D25"/>
  </mergeCells>
  <phoneticPr fontId="1"/>
  <dataValidations count="7">
    <dataValidation type="list" allowBlank="1" showInputMessage="1" showErrorMessage="1" sqref="C14:C22" xr:uid="{7296085D-A75E-4D28-A293-F7026529CCBF}">
      <formula1>INDIRECT("費目リスト")</formula1>
    </dataValidation>
    <dataValidation type="list" allowBlank="1" showInputMessage="1" showErrorMessage="1" sqref="C8" xr:uid="{E69774B5-195A-4719-B6F0-63253BDEC293}">
      <formula1>"団体口座へ振込,請求払い,現金精算"</formula1>
    </dataValidation>
    <dataValidation type="list" allowBlank="1" showInputMessage="1" showErrorMessage="1" sqref="C10 H8" xr:uid="{AB00C2FB-1B1A-4DF8-96F6-F8DEACF090E7}">
      <formula1>"普通,当座"</formula1>
    </dataValidation>
    <dataValidation type="list" allowBlank="1" showInputMessage="1" showErrorMessage="1" promptTitle="提出期間（17時まで）" prompt="D棟1階学生課前ポストに入れてください。_x000a_※期間外、期限を過ぎてはは受け付けません。_x000a_5月清算→6/3～6/7_x000a_6月清算→7/1～7/5_x000a_7.8月清算→9/9～9/12_x000a_9月清算→10/7～10/11_x000a_10月清算→11/4～11/8_x000a_11.12月清算→1/6～1/14_x000a_1月清算→2/3～2/12_x000a_2.3月清算→4/1～4/11_x000a_" sqref="H2" xr:uid="{F00D3DDC-56B7-44BC-9F83-71CE93924A4A}">
      <formula1>"5月精算分,6月精算分,7・8月精算分,9月精算分,10月精算分,11・12月精算分,1月精算分,2・3月精算分"</formula1>
    </dataValidation>
    <dataValidation type="list" allowBlank="1" showInputMessage="1" showErrorMessage="1" sqref="C7" xr:uid="{4541B990-504B-4D6F-99CF-1521A519673C}">
      <formula1>"団体口座へ振込,請求書払い込み"</formula1>
    </dataValidation>
    <dataValidation allowBlank="1" showInputMessage="1" showErrorMessage="1" promptTitle="申請可能なもの" prompt="領収書の日付を確認ください。_x000a__x000a_5月清算→4/1～5/31_x000a_6月清算→6/1～6/30_x000a_7.8月清算→7/1～8/31_x000a_9月清算→9/1～9/30_x000a_10月清算→10/1～10/31_x000a_11.12月清算→11/1～12/31_x000a_1月清算1/1～1/31_x000a_2.3月清算2/1～3/31_x000a_" sqref="D13:D22" xr:uid="{0C3CAA36-EC6A-42B4-BED6-D85FF99D504F}"/>
    <dataValidation type="list" allowBlank="1" showInputMessage="1" showErrorMessage="1" sqref="C13" xr:uid="{7E4366FB-9C27-4046-B977-FC4763D4D945}">
      <formula1>$E$24:$E$30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613E-1D3E-4175-BD9C-25D0C5034197}">
  <dimension ref="B1:H42"/>
  <sheetViews>
    <sheetView topLeftCell="A17" zoomScale="86" zoomScaleNormal="86" workbookViewId="0">
      <selection activeCell="G35" sqref="G35"/>
    </sheetView>
  </sheetViews>
  <sheetFormatPr defaultColWidth="8.75" defaultRowHeight="18.75"/>
  <cols>
    <col min="1" max="1" width="11.25" style="1" customWidth="1"/>
    <col min="2" max="2" width="8.75" style="43"/>
    <col min="3" max="7" width="14.75" style="43" customWidth="1"/>
    <col min="8" max="8" width="32" style="43" customWidth="1"/>
    <col min="9" max="16384" width="8.75" style="1"/>
  </cols>
  <sheetData>
    <row r="1" spans="2:8" ht="33" customHeight="1" thickBot="1">
      <c r="H1" s="43" t="s">
        <v>78</v>
      </c>
    </row>
    <row r="2" spans="2:8" ht="39.75" customHeight="1" thickTop="1" thickBot="1">
      <c r="B2" s="102" t="s">
        <v>53</v>
      </c>
      <c r="C2" s="103"/>
      <c r="D2" s="103"/>
      <c r="E2" s="103"/>
      <c r="F2" s="103"/>
      <c r="G2" s="44" t="s">
        <v>43</v>
      </c>
      <c r="H2" s="45"/>
    </row>
    <row r="3" spans="2:8" ht="27" customHeight="1" thickTop="1">
      <c r="B3" s="46" t="s">
        <v>51</v>
      </c>
      <c r="C3" s="72" t="s">
        <v>74</v>
      </c>
    </row>
    <row r="4" spans="2:8" ht="33.6" customHeight="1">
      <c r="B4" s="47" t="s">
        <v>0</v>
      </c>
      <c r="C4" s="104"/>
      <c r="D4" s="105"/>
      <c r="E4" s="106"/>
      <c r="G4" s="47" t="s">
        <v>11</v>
      </c>
      <c r="H4" s="48"/>
    </row>
    <row r="5" spans="2:8" ht="10.15" customHeight="1"/>
    <row r="6" spans="2:8">
      <c r="C6" s="47" t="s">
        <v>1</v>
      </c>
      <c r="D6" s="107" t="s">
        <v>7</v>
      </c>
      <c r="E6" s="108"/>
      <c r="F6" s="107" t="s">
        <v>6</v>
      </c>
      <c r="G6" s="108"/>
      <c r="H6" s="49" t="s">
        <v>10</v>
      </c>
    </row>
    <row r="7" spans="2:8" ht="30" customHeight="1">
      <c r="C7" s="50"/>
      <c r="D7" s="109"/>
      <c r="E7" s="110"/>
      <c r="F7" s="109"/>
      <c r="G7" s="110"/>
      <c r="H7" s="51"/>
    </row>
    <row r="8" spans="2:8" ht="10.15" customHeight="1">
      <c r="C8" s="52"/>
      <c r="D8" s="53"/>
      <c r="E8" s="54"/>
      <c r="F8" s="53"/>
      <c r="G8" s="54"/>
      <c r="H8" s="52"/>
    </row>
    <row r="9" spans="2:8">
      <c r="C9" s="47" t="s">
        <v>35</v>
      </c>
      <c r="D9" s="107" t="s">
        <v>9</v>
      </c>
      <c r="E9" s="108"/>
      <c r="F9" s="107" t="s">
        <v>8</v>
      </c>
      <c r="G9" s="108"/>
    </row>
    <row r="10" spans="2:8" ht="30" customHeight="1">
      <c r="C10" s="50"/>
      <c r="D10" s="111"/>
      <c r="E10" s="112"/>
      <c r="F10" s="111"/>
      <c r="G10" s="112"/>
    </row>
    <row r="11" spans="2:8" ht="10.15" customHeight="1"/>
    <row r="12" spans="2:8">
      <c r="B12" s="47" t="s">
        <v>4</v>
      </c>
      <c r="C12" s="47" t="s">
        <v>47</v>
      </c>
      <c r="D12" s="47" t="s">
        <v>3</v>
      </c>
      <c r="E12" s="47" t="s">
        <v>2</v>
      </c>
      <c r="F12" s="47" t="s">
        <v>45</v>
      </c>
      <c r="G12" s="47" t="s">
        <v>76</v>
      </c>
      <c r="H12" s="47" t="s">
        <v>48</v>
      </c>
    </row>
    <row r="13" spans="2:8" ht="28.15" customHeight="1">
      <c r="B13" s="55">
        <v>1</v>
      </c>
      <c r="C13" s="56"/>
      <c r="D13" s="57"/>
      <c r="E13" s="58"/>
      <c r="F13" s="59"/>
      <c r="G13" s="59"/>
      <c r="H13" s="58"/>
    </row>
    <row r="14" spans="2:8" ht="28.15" customHeight="1">
      <c r="B14" s="55">
        <v>2</v>
      </c>
      <c r="C14" s="56"/>
      <c r="D14" s="57"/>
      <c r="E14" s="58"/>
      <c r="F14" s="59"/>
      <c r="G14" s="59"/>
      <c r="H14" s="58"/>
    </row>
    <row r="15" spans="2:8" ht="28.15" customHeight="1">
      <c r="B15" s="55">
        <v>3</v>
      </c>
      <c r="C15" s="56"/>
      <c r="D15" s="57"/>
      <c r="E15" s="58"/>
      <c r="F15" s="59"/>
      <c r="G15" s="59"/>
      <c r="H15" s="58"/>
    </row>
    <row r="16" spans="2:8" ht="28.15" customHeight="1">
      <c r="B16" s="55">
        <v>4</v>
      </c>
      <c r="C16" s="56"/>
      <c r="D16" s="57"/>
      <c r="E16" s="60"/>
      <c r="F16" s="59"/>
      <c r="G16" s="59"/>
      <c r="H16" s="58"/>
    </row>
    <row r="17" spans="2:8" ht="28.15" customHeight="1">
      <c r="B17" s="55">
        <v>5</v>
      </c>
      <c r="C17" s="56"/>
      <c r="D17" s="61"/>
      <c r="E17" s="62"/>
      <c r="F17" s="63"/>
      <c r="G17" s="63"/>
      <c r="H17" s="62"/>
    </row>
    <row r="18" spans="2:8" ht="28.15" customHeight="1">
      <c r="B18" s="55">
        <v>6</v>
      </c>
      <c r="C18" s="56"/>
      <c r="D18" s="61"/>
      <c r="E18" s="62"/>
      <c r="F18" s="63"/>
      <c r="G18" s="63"/>
      <c r="H18" s="62"/>
    </row>
    <row r="19" spans="2:8" ht="28.15" customHeight="1">
      <c r="B19" s="55">
        <v>7</v>
      </c>
      <c r="C19" s="56"/>
      <c r="D19" s="61"/>
      <c r="E19" s="62"/>
      <c r="F19" s="63"/>
      <c r="G19" s="63"/>
      <c r="H19" s="62"/>
    </row>
    <row r="20" spans="2:8" ht="28.15" customHeight="1">
      <c r="B20" s="55">
        <v>8</v>
      </c>
      <c r="C20" s="56"/>
      <c r="D20" s="61"/>
      <c r="E20" s="62"/>
      <c r="F20" s="63"/>
      <c r="G20" s="63"/>
      <c r="H20" s="62"/>
    </row>
    <row r="21" spans="2:8" ht="28.15" customHeight="1">
      <c r="B21" s="55">
        <v>9</v>
      </c>
      <c r="C21" s="56"/>
      <c r="D21" s="61"/>
      <c r="E21" s="62"/>
      <c r="F21" s="63"/>
      <c r="G21" s="63"/>
      <c r="H21" s="62"/>
    </row>
    <row r="22" spans="2:8" ht="28.15" customHeight="1">
      <c r="B22" s="55">
        <v>10</v>
      </c>
      <c r="C22" s="56"/>
      <c r="D22" s="61"/>
      <c r="E22" s="62"/>
      <c r="F22" s="63"/>
      <c r="G22" s="63"/>
      <c r="H22" s="62"/>
    </row>
    <row r="23" spans="2:8" ht="19.5" thickBot="1">
      <c r="D23" s="64"/>
      <c r="E23" s="64"/>
    </row>
    <row r="24" spans="2:8" ht="19.5" thickBot="1">
      <c r="C24" s="113" t="s">
        <v>49</v>
      </c>
      <c r="D24" s="114"/>
      <c r="E24" s="65" t="s">
        <v>38</v>
      </c>
      <c r="F24" s="66">
        <f t="shared" ref="F24:F30" si="0">SUMIF($C$13:$C$22,$E24,$G$13:$G$22)</f>
        <v>0</v>
      </c>
      <c r="H24" s="67" t="s">
        <v>75</v>
      </c>
    </row>
    <row r="25" spans="2:8" ht="19.5" thickBot="1">
      <c r="C25" s="113"/>
      <c r="D25" s="114"/>
      <c r="E25" s="65" t="s">
        <v>39</v>
      </c>
      <c r="F25" s="66">
        <f t="shared" si="0"/>
        <v>0</v>
      </c>
      <c r="H25" s="100">
        <f>SUM(F24:F28)</f>
        <v>0</v>
      </c>
    </row>
    <row r="26" spans="2:8" ht="19.5" thickBot="1">
      <c r="E26" s="65" t="s">
        <v>40</v>
      </c>
      <c r="F26" s="66">
        <f t="shared" si="0"/>
        <v>0</v>
      </c>
      <c r="H26" s="101"/>
    </row>
    <row r="27" spans="2:8" ht="19.5" thickBot="1">
      <c r="E27" s="65" t="s">
        <v>42</v>
      </c>
      <c r="F27" s="66">
        <f t="shared" si="0"/>
        <v>0</v>
      </c>
    </row>
    <row r="28" spans="2:8" ht="19.5" thickBot="1">
      <c r="E28" s="65" t="s">
        <v>41</v>
      </c>
      <c r="F28" s="66">
        <f t="shared" si="0"/>
        <v>0</v>
      </c>
      <c r="H28" s="67" t="s">
        <v>77</v>
      </c>
    </row>
    <row r="29" spans="2:8" ht="19.5" thickBot="1">
      <c r="E29" s="65" t="s">
        <v>52</v>
      </c>
      <c r="F29" s="66">
        <f t="shared" si="0"/>
        <v>0</v>
      </c>
      <c r="H29" s="123" t="s">
        <v>72</v>
      </c>
    </row>
    <row r="30" spans="2:8" ht="19.5" thickBot="1">
      <c r="E30" s="65" t="s">
        <v>54</v>
      </c>
      <c r="F30" s="66">
        <f t="shared" si="0"/>
        <v>0</v>
      </c>
      <c r="G30" s="68"/>
      <c r="H30" s="124"/>
    </row>
    <row r="31" spans="2:8" ht="19.5" thickBot="1">
      <c r="B31" s="115" t="s">
        <v>13</v>
      </c>
      <c r="C31" s="116"/>
    </row>
    <row r="32" spans="2:8" ht="93" customHeight="1" thickBot="1">
      <c r="B32" s="117"/>
      <c r="C32" s="118"/>
      <c r="D32" s="118"/>
      <c r="E32" s="119"/>
    </row>
    <row r="34" spans="2:8">
      <c r="C34" s="134"/>
      <c r="D34" s="134"/>
      <c r="E34" s="134"/>
      <c r="F34" s="134"/>
    </row>
    <row r="35" spans="2:8">
      <c r="C35" s="135"/>
      <c r="D35" s="135"/>
      <c r="E35" s="135"/>
      <c r="F35" s="135"/>
    </row>
    <row r="36" spans="2:8">
      <c r="C36" s="136"/>
      <c r="D36" s="136"/>
      <c r="E36" s="136"/>
      <c r="F36" s="136"/>
    </row>
    <row r="37" spans="2:8">
      <c r="C37" s="136"/>
      <c r="D37" s="136"/>
      <c r="E37" s="136"/>
      <c r="F37" s="136"/>
      <c r="H37" s="69"/>
    </row>
    <row r="38" spans="2:8" ht="19.5" customHeight="1">
      <c r="C38" s="136"/>
      <c r="D38" s="136"/>
      <c r="E38" s="136"/>
      <c r="F38" s="136"/>
      <c r="H38" s="70"/>
    </row>
    <row r="39" spans="2:8" ht="19.5" customHeight="1">
      <c r="C39" s="136"/>
      <c r="D39" s="136"/>
      <c r="E39" s="136"/>
      <c r="F39" s="136"/>
      <c r="H39" s="70"/>
    </row>
    <row r="40" spans="2:8" ht="19.5" thickBot="1"/>
    <row r="41" spans="2:8" ht="19.5" thickBot="1">
      <c r="B41" s="115" t="s">
        <v>14</v>
      </c>
      <c r="C41" s="116"/>
    </row>
    <row r="42" spans="2:8" ht="93" customHeight="1" thickBot="1">
      <c r="B42" s="120"/>
      <c r="C42" s="121"/>
      <c r="D42" s="121"/>
      <c r="E42" s="122"/>
    </row>
  </sheetData>
  <dataConsolidate/>
  <mergeCells count="21">
    <mergeCell ref="B41:C41"/>
    <mergeCell ref="B32:E32"/>
    <mergeCell ref="B42:E42"/>
    <mergeCell ref="B31:C31"/>
    <mergeCell ref="H29:H30"/>
    <mergeCell ref="C36:C39"/>
    <mergeCell ref="D36:D39"/>
    <mergeCell ref="E36:E39"/>
    <mergeCell ref="F36:F39"/>
    <mergeCell ref="H25:H26"/>
    <mergeCell ref="B2:F2"/>
    <mergeCell ref="C4:E4"/>
    <mergeCell ref="D6:E6"/>
    <mergeCell ref="F6:G6"/>
    <mergeCell ref="D7:E7"/>
    <mergeCell ref="F7:G7"/>
    <mergeCell ref="D9:E9"/>
    <mergeCell ref="F9:G9"/>
    <mergeCell ref="D10:E10"/>
    <mergeCell ref="F10:G10"/>
    <mergeCell ref="C24:D25"/>
  </mergeCells>
  <phoneticPr fontId="1"/>
  <dataValidations count="6">
    <dataValidation type="list" allowBlank="1" showInputMessage="1" showErrorMessage="1" sqref="C13:C22" xr:uid="{B989BF7D-D02B-4CE6-9972-DE4623944EEA}">
      <formula1>$E$24:$E$30</formula1>
    </dataValidation>
    <dataValidation allowBlank="1" showInputMessage="1" showErrorMessage="1" promptTitle="申請可能なもの" prompt="領収書の日付を確認ください。_x000a__x000a_5月清算→4/1～5/31_x000a_6月清算→6/1～6/30_x000a_7.8月清算→7/1～8/31_x000a_9月清算→9/1～9/30_x000a_10月清算→10/1～10/31_x000a_11.12月清算→11/1～12/31_x000a_1月清算1/1～1/31_x000a_2.3月清算2/1～3/31_x000a_" sqref="D13:D22" xr:uid="{C33DC4D8-2305-4304-AF51-841280053FB2}"/>
    <dataValidation type="list" allowBlank="1" showInputMessage="1" showErrorMessage="1" sqref="C7" xr:uid="{7DE435B9-BA3C-4288-AAB1-BAB7D0D0E5BC}">
      <formula1>"団体口座へ振込,請求書払い込み"</formula1>
    </dataValidation>
    <dataValidation type="list" allowBlank="1" showInputMessage="1" showErrorMessage="1" promptTitle="提出期間（17時まで）" prompt="D棟1階学生課前ポストに入れてください。_x000a_※期間外、期限を過ぎてはは受け付けません。_x000a_5月清算→6/3～6/7_x000a_6月清算→7/1～7/5_x000a_7.8月清算→9/9～9/12_x000a_9月清算→10/7～10/11_x000a_10月清算→11/4～11/8_x000a_11.12月清算→1/6～1/14_x000a_1月清算→2/3～2/12_x000a_2.3月清算→4/1～4/11_x000a_" sqref="H2" xr:uid="{C23472C3-1252-43C0-B748-55F5F326A6DA}">
      <formula1>"5月精算分,6月精算分,7・8月精算分,9月精算分,10月精算分,11・12月精算分,1月精算分,2・3月精算分"</formula1>
    </dataValidation>
    <dataValidation type="list" allowBlank="1" showInputMessage="1" showErrorMessage="1" sqref="C10 H8" xr:uid="{72F7D89F-69F0-41CC-BE3D-5A441BC5B303}">
      <formula1>"普通,当座"</formula1>
    </dataValidation>
    <dataValidation type="list" allowBlank="1" showInputMessage="1" showErrorMessage="1" sqref="C8" xr:uid="{0164F694-F02C-4587-B3A4-C18133617C35}">
      <formula1>"団体口座へ振込,請求払い,現金精算"</formula1>
    </dataValidation>
  </dataValidations>
  <pageMargins left="0.23622047244094491" right="0.23622047244094491" top="0.55118110236220474" bottom="0.74803149606299213" header="0.31496062992125984" footer="0.31496062992125984"/>
  <pageSetup paperSize="9" scale="70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ECF02-65A6-4F76-B2A0-020A6F54A356}">
  <dimension ref="B1:H56"/>
  <sheetViews>
    <sheetView topLeftCell="A4" zoomScale="90" zoomScaleNormal="90" workbookViewId="0">
      <selection activeCell="B6" sqref="B6:H56"/>
    </sheetView>
  </sheetViews>
  <sheetFormatPr defaultColWidth="8.75" defaultRowHeight="18.75"/>
  <cols>
    <col min="1" max="1" width="11.25" style="1" customWidth="1"/>
    <col min="2" max="2" width="8.75" style="1"/>
    <col min="3" max="7" width="14.75" style="1" customWidth="1"/>
    <col min="8" max="8" width="32" style="1" customWidth="1"/>
    <col min="9" max="16384" width="8.75" style="1"/>
  </cols>
  <sheetData>
    <row r="1" spans="2:8" ht="54" customHeight="1" thickTop="1" thickBot="1">
      <c r="B1" s="75" t="s">
        <v>53</v>
      </c>
      <c r="C1" s="76"/>
      <c r="D1" s="76"/>
      <c r="E1" s="76"/>
      <c r="F1" s="76"/>
      <c r="G1" s="10" t="s">
        <v>43</v>
      </c>
      <c r="H1" s="45" t="s">
        <v>55</v>
      </c>
    </row>
    <row r="2" spans="2:8" ht="19.5" thickTop="1"/>
    <row r="3" spans="2:8" ht="33.6" customHeight="1">
      <c r="B3" s="2" t="s">
        <v>0</v>
      </c>
      <c r="C3" s="125"/>
      <c r="D3" s="126"/>
      <c r="E3" s="127"/>
      <c r="G3" s="2" t="s">
        <v>4</v>
      </c>
      <c r="H3" s="15"/>
    </row>
    <row r="4" spans="2:8" ht="10.15" customHeight="1"/>
    <row r="6" spans="2:8">
      <c r="B6" s="137" t="s">
        <v>80</v>
      </c>
      <c r="C6" s="138"/>
      <c r="D6" s="138"/>
      <c r="E6" s="138"/>
      <c r="F6" s="138"/>
      <c r="G6" s="138"/>
      <c r="H6" s="138"/>
    </row>
    <row r="7" spans="2:8">
      <c r="B7" s="138"/>
      <c r="C7" s="138"/>
      <c r="D7" s="138"/>
      <c r="E7" s="138"/>
      <c r="F7" s="138"/>
      <c r="G7" s="138"/>
      <c r="H7" s="138"/>
    </row>
    <row r="8" spans="2:8">
      <c r="B8" s="138"/>
      <c r="C8" s="138"/>
      <c r="D8" s="138"/>
      <c r="E8" s="138"/>
      <c r="F8" s="138"/>
      <c r="G8" s="138"/>
      <c r="H8" s="138"/>
    </row>
    <row r="9" spans="2:8">
      <c r="B9" s="138"/>
      <c r="C9" s="138"/>
      <c r="D9" s="138"/>
      <c r="E9" s="138"/>
      <c r="F9" s="138"/>
      <c r="G9" s="138"/>
      <c r="H9" s="138"/>
    </row>
    <row r="10" spans="2:8">
      <c r="B10" s="138"/>
      <c r="C10" s="138"/>
      <c r="D10" s="138"/>
      <c r="E10" s="138"/>
      <c r="F10" s="138"/>
      <c r="G10" s="138"/>
      <c r="H10" s="138"/>
    </row>
    <row r="11" spans="2:8">
      <c r="B11" s="138"/>
      <c r="C11" s="138"/>
      <c r="D11" s="138"/>
      <c r="E11" s="138"/>
      <c r="F11" s="138"/>
      <c r="G11" s="138"/>
      <c r="H11" s="138"/>
    </row>
    <row r="12" spans="2:8">
      <c r="B12" s="138"/>
      <c r="C12" s="138"/>
      <c r="D12" s="138"/>
      <c r="E12" s="138"/>
      <c r="F12" s="138"/>
      <c r="G12" s="138"/>
      <c r="H12" s="138"/>
    </row>
    <row r="13" spans="2:8">
      <c r="B13" s="138"/>
      <c r="C13" s="138"/>
      <c r="D13" s="138"/>
      <c r="E13" s="138"/>
      <c r="F13" s="138"/>
      <c r="G13" s="138"/>
      <c r="H13" s="138"/>
    </row>
    <row r="14" spans="2:8">
      <c r="B14" s="138"/>
      <c r="C14" s="138"/>
      <c r="D14" s="138"/>
      <c r="E14" s="138"/>
      <c r="F14" s="138"/>
      <c r="G14" s="138"/>
      <c r="H14" s="138"/>
    </row>
    <row r="15" spans="2:8">
      <c r="B15" s="138"/>
      <c r="C15" s="138"/>
      <c r="D15" s="138"/>
      <c r="E15" s="138"/>
      <c r="F15" s="138"/>
      <c r="G15" s="138"/>
      <c r="H15" s="138"/>
    </row>
    <row r="16" spans="2:8">
      <c r="B16" s="138"/>
      <c r="C16" s="138"/>
      <c r="D16" s="138"/>
      <c r="E16" s="138"/>
      <c r="F16" s="138"/>
      <c r="G16" s="138"/>
      <c r="H16" s="138"/>
    </row>
    <row r="17" spans="2:8">
      <c r="B17" s="138"/>
      <c r="C17" s="138"/>
      <c r="D17" s="138"/>
      <c r="E17" s="138"/>
      <c r="F17" s="138"/>
      <c r="G17" s="138"/>
      <c r="H17" s="138"/>
    </row>
    <row r="18" spans="2:8">
      <c r="B18" s="138"/>
      <c r="C18" s="138"/>
      <c r="D18" s="138"/>
      <c r="E18" s="138"/>
      <c r="F18" s="138"/>
      <c r="G18" s="138"/>
      <c r="H18" s="138"/>
    </row>
    <row r="19" spans="2:8">
      <c r="B19" s="138"/>
      <c r="C19" s="138"/>
      <c r="D19" s="138"/>
      <c r="E19" s="138"/>
      <c r="F19" s="138"/>
      <c r="G19" s="138"/>
      <c r="H19" s="138"/>
    </row>
    <row r="20" spans="2:8">
      <c r="B20" s="138"/>
      <c r="C20" s="138"/>
      <c r="D20" s="138"/>
      <c r="E20" s="138"/>
      <c r="F20" s="138"/>
      <c r="G20" s="138"/>
      <c r="H20" s="138"/>
    </row>
    <row r="21" spans="2:8">
      <c r="B21" s="138"/>
      <c r="C21" s="138"/>
      <c r="D21" s="138"/>
      <c r="E21" s="138"/>
      <c r="F21" s="138"/>
      <c r="G21" s="138"/>
      <c r="H21" s="138"/>
    </row>
    <row r="22" spans="2:8">
      <c r="B22" s="138"/>
      <c r="C22" s="138"/>
      <c r="D22" s="138"/>
      <c r="E22" s="138"/>
      <c r="F22" s="138"/>
      <c r="G22" s="138"/>
      <c r="H22" s="138"/>
    </row>
    <row r="23" spans="2:8">
      <c r="B23" s="138"/>
      <c r="C23" s="138"/>
      <c r="D23" s="138"/>
      <c r="E23" s="138"/>
      <c r="F23" s="138"/>
      <c r="G23" s="138"/>
      <c r="H23" s="138"/>
    </row>
    <row r="24" spans="2:8">
      <c r="B24" s="138"/>
      <c r="C24" s="138"/>
      <c r="D24" s="138"/>
      <c r="E24" s="138"/>
      <c r="F24" s="138"/>
      <c r="G24" s="138"/>
      <c r="H24" s="138"/>
    </row>
    <row r="25" spans="2:8">
      <c r="B25" s="138"/>
      <c r="C25" s="138"/>
      <c r="D25" s="138"/>
      <c r="E25" s="138"/>
      <c r="F25" s="138"/>
      <c r="G25" s="138"/>
      <c r="H25" s="138"/>
    </row>
    <row r="26" spans="2:8">
      <c r="B26" s="138"/>
      <c r="C26" s="138"/>
      <c r="D26" s="138"/>
      <c r="E26" s="138"/>
      <c r="F26" s="138"/>
      <c r="G26" s="138"/>
      <c r="H26" s="138"/>
    </row>
    <row r="27" spans="2:8">
      <c r="B27" s="138"/>
      <c r="C27" s="138"/>
      <c r="D27" s="138"/>
      <c r="E27" s="138"/>
      <c r="F27" s="138"/>
      <c r="G27" s="138"/>
      <c r="H27" s="138"/>
    </row>
    <row r="28" spans="2:8">
      <c r="B28" s="138"/>
      <c r="C28" s="138"/>
      <c r="D28" s="138"/>
      <c r="E28" s="138"/>
      <c r="F28" s="138"/>
      <c r="G28" s="138"/>
      <c r="H28" s="138"/>
    </row>
    <row r="29" spans="2:8">
      <c r="B29" s="138"/>
      <c r="C29" s="138"/>
      <c r="D29" s="138"/>
      <c r="E29" s="138"/>
      <c r="F29" s="138"/>
      <c r="G29" s="138"/>
      <c r="H29" s="138"/>
    </row>
    <row r="30" spans="2:8">
      <c r="B30" s="138"/>
      <c r="C30" s="138"/>
      <c r="D30" s="138"/>
      <c r="E30" s="138"/>
      <c r="F30" s="138"/>
      <c r="G30" s="138"/>
      <c r="H30" s="138"/>
    </row>
    <row r="31" spans="2:8">
      <c r="B31" s="138"/>
      <c r="C31" s="138"/>
      <c r="D31" s="138"/>
      <c r="E31" s="138"/>
      <c r="F31" s="138"/>
      <c r="G31" s="138"/>
      <c r="H31" s="138"/>
    </row>
    <row r="32" spans="2:8">
      <c r="B32" s="138"/>
      <c r="C32" s="138"/>
      <c r="D32" s="138"/>
      <c r="E32" s="138"/>
      <c r="F32" s="138"/>
      <c r="G32" s="138"/>
      <c r="H32" s="138"/>
    </row>
    <row r="33" spans="2:8">
      <c r="B33" s="138"/>
      <c r="C33" s="138"/>
      <c r="D33" s="138"/>
      <c r="E33" s="138"/>
      <c r="F33" s="138"/>
      <c r="G33" s="138"/>
      <c r="H33" s="138"/>
    </row>
    <row r="34" spans="2:8">
      <c r="B34" s="138"/>
      <c r="C34" s="138"/>
      <c r="D34" s="138"/>
      <c r="E34" s="138"/>
      <c r="F34" s="138"/>
      <c r="G34" s="138"/>
      <c r="H34" s="138"/>
    </row>
    <row r="35" spans="2:8">
      <c r="B35" s="138"/>
      <c r="C35" s="138"/>
      <c r="D35" s="138"/>
      <c r="E35" s="138"/>
      <c r="F35" s="138"/>
      <c r="G35" s="138"/>
      <c r="H35" s="138"/>
    </row>
    <row r="36" spans="2:8">
      <c r="B36" s="138"/>
      <c r="C36" s="138"/>
      <c r="D36" s="138"/>
      <c r="E36" s="138"/>
      <c r="F36" s="138"/>
      <c r="G36" s="138"/>
      <c r="H36" s="138"/>
    </row>
    <row r="37" spans="2:8">
      <c r="B37" s="138"/>
      <c r="C37" s="138"/>
      <c r="D37" s="138"/>
      <c r="E37" s="138"/>
      <c r="F37" s="138"/>
      <c r="G37" s="138"/>
      <c r="H37" s="138"/>
    </row>
    <row r="38" spans="2:8">
      <c r="B38" s="138"/>
      <c r="C38" s="138"/>
      <c r="D38" s="138"/>
      <c r="E38" s="138"/>
      <c r="F38" s="138"/>
      <c r="G38" s="138"/>
      <c r="H38" s="138"/>
    </row>
    <row r="39" spans="2:8">
      <c r="B39" s="138"/>
      <c r="C39" s="138"/>
      <c r="D39" s="138"/>
      <c r="E39" s="138"/>
      <c r="F39" s="138"/>
      <c r="G39" s="138"/>
      <c r="H39" s="138"/>
    </row>
    <row r="40" spans="2:8">
      <c r="B40" s="138"/>
      <c r="C40" s="138"/>
      <c r="D40" s="138"/>
      <c r="E40" s="138"/>
      <c r="F40" s="138"/>
      <c r="G40" s="138"/>
      <c r="H40" s="138"/>
    </row>
    <row r="41" spans="2:8">
      <c r="B41" s="138"/>
      <c r="C41" s="138"/>
      <c r="D41" s="138"/>
      <c r="E41" s="138"/>
      <c r="F41" s="138"/>
      <c r="G41" s="138"/>
      <c r="H41" s="138"/>
    </row>
    <row r="42" spans="2:8">
      <c r="B42" s="138"/>
      <c r="C42" s="138"/>
      <c r="D42" s="138"/>
      <c r="E42" s="138"/>
      <c r="F42" s="138"/>
      <c r="G42" s="138"/>
      <c r="H42" s="138"/>
    </row>
    <row r="43" spans="2:8">
      <c r="B43" s="138"/>
      <c r="C43" s="138"/>
      <c r="D43" s="138"/>
      <c r="E43" s="138"/>
      <c r="F43" s="138"/>
      <c r="G43" s="138"/>
      <c r="H43" s="138"/>
    </row>
    <row r="44" spans="2:8">
      <c r="B44" s="138"/>
      <c r="C44" s="138"/>
      <c r="D44" s="138"/>
      <c r="E44" s="138"/>
      <c r="F44" s="138"/>
      <c r="G44" s="138"/>
      <c r="H44" s="138"/>
    </row>
    <row r="45" spans="2:8">
      <c r="B45" s="138"/>
      <c r="C45" s="138"/>
      <c r="D45" s="138"/>
      <c r="E45" s="138"/>
      <c r="F45" s="138"/>
      <c r="G45" s="138"/>
      <c r="H45" s="138"/>
    </row>
    <row r="46" spans="2:8">
      <c r="B46" s="138"/>
      <c r="C46" s="138"/>
      <c r="D46" s="138"/>
      <c r="E46" s="138"/>
      <c r="F46" s="138"/>
      <c r="G46" s="138"/>
      <c r="H46" s="138"/>
    </row>
    <row r="47" spans="2:8">
      <c r="B47" s="138"/>
      <c r="C47" s="138"/>
      <c r="D47" s="138"/>
      <c r="E47" s="138"/>
      <c r="F47" s="138"/>
      <c r="G47" s="138"/>
      <c r="H47" s="138"/>
    </row>
    <row r="48" spans="2:8">
      <c r="B48" s="138"/>
      <c r="C48" s="138"/>
      <c r="D48" s="138"/>
      <c r="E48" s="138"/>
      <c r="F48" s="138"/>
      <c r="G48" s="138"/>
      <c r="H48" s="138"/>
    </row>
    <row r="49" spans="2:8">
      <c r="B49" s="138"/>
      <c r="C49" s="138"/>
      <c r="D49" s="138"/>
      <c r="E49" s="138"/>
      <c r="F49" s="138"/>
      <c r="G49" s="138"/>
      <c r="H49" s="138"/>
    </row>
    <row r="50" spans="2:8">
      <c r="B50" s="138"/>
      <c r="C50" s="138"/>
      <c r="D50" s="138"/>
      <c r="E50" s="138"/>
      <c r="F50" s="138"/>
      <c r="G50" s="138"/>
      <c r="H50" s="138"/>
    </row>
    <row r="51" spans="2:8">
      <c r="B51" s="138"/>
      <c r="C51" s="138"/>
      <c r="D51" s="138"/>
      <c r="E51" s="138"/>
      <c r="F51" s="138"/>
      <c r="G51" s="138"/>
      <c r="H51" s="138"/>
    </row>
    <row r="52" spans="2:8">
      <c r="B52" s="138"/>
      <c r="C52" s="138"/>
      <c r="D52" s="138"/>
      <c r="E52" s="138"/>
      <c r="F52" s="138"/>
      <c r="G52" s="138"/>
      <c r="H52" s="138"/>
    </row>
    <row r="53" spans="2:8">
      <c r="B53" s="138"/>
      <c r="C53" s="138"/>
      <c r="D53" s="138"/>
      <c r="E53" s="138"/>
      <c r="F53" s="138"/>
      <c r="G53" s="138"/>
      <c r="H53" s="138"/>
    </row>
    <row r="54" spans="2:8">
      <c r="B54" s="138"/>
      <c r="C54" s="138"/>
      <c r="D54" s="138"/>
      <c r="E54" s="138"/>
      <c r="F54" s="138"/>
      <c r="G54" s="138"/>
      <c r="H54" s="138"/>
    </row>
    <row r="55" spans="2:8">
      <c r="B55" s="138"/>
      <c r="C55" s="138"/>
      <c r="D55" s="138"/>
      <c r="E55" s="138"/>
      <c r="F55" s="138"/>
      <c r="G55" s="138"/>
      <c r="H55" s="138"/>
    </row>
    <row r="56" spans="2:8">
      <c r="B56" s="138"/>
      <c r="C56" s="138"/>
      <c r="D56" s="138"/>
      <c r="E56" s="138"/>
      <c r="F56" s="138"/>
      <c r="G56" s="138"/>
      <c r="H56" s="138"/>
    </row>
  </sheetData>
  <mergeCells count="3">
    <mergeCell ref="B6:H56"/>
    <mergeCell ref="B1:F1"/>
    <mergeCell ref="C3:E3"/>
  </mergeCells>
  <phoneticPr fontId="1"/>
  <dataValidations count="1">
    <dataValidation type="list" allowBlank="1" showInputMessage="1" showErrorMessage="1" promptTitle="提出期間（17時まで）" prompt="D棟1階学生課前ポストに入れてください。_x000a_※期間外、期限を過ぎてはは受け付けません。_x000a_5月清算→6/3～6/7_x000a_6月清算→7/1～7/5_x000a_7.8月清算→9/9～9/12_x000a_9月清算→10/7～10/11_x000a_10月清算→11/4～11/8_x000a_11.12月清算→1/6～1/14_x000a_1月清算→2/3～2/12_x000a_2.3月清算→4/1～4/11_x000a_" sqref="H1" xr:uid="{FA14CDD0-C388-4218-9BD4-B324E3361823}">
      <formula1>"5月精算分,6月精算分,7・8月精算分,9月精算分,10月精算分,11・12月精算分,1月精算分,2・3月精算分"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AB808-4BC4-42BC-8BB2-40485744B55B}">
  <dimension ref="B1:P29"/>
  <sheetViews>
    <sheetView zoomScale="95" zoomScaleNormal="95" workbookViewId="0">
      <selection activeCell="B4" sqref="B4"/>
    </sheetView>
  </sheetViews>
  <sheetFormatPr defaultRowHeight="18.75"/>
  <cols>
    <col min="1" max="1" width="6.25" customWidth="1"/>
    <col min="3" max="6" width="13.75" customWidth="1"/>
    <col min="7" max="9" width="11.125" customWidth="1"/>
    <col min="10" max="10" width="5.375" customWidth="1"/>
    <col min="21" max="21" width="11" bestFit="1" customWidth="1"/>
  </cols>
  <sheetData>
    <row r="1" spans="2:16" ht="35.25" customHeight="1">
      <c r="B1" s="133" t="s">
        <v>79</v>
      </c>
      <c r="C1" s="133"/>
      <c r="D1" s="133"/>
      <c r="E1" s="133"/>
      <c r="F1" s="133"/>
      <c r="G1" s="133"/>
      <c r="H1" s="133"/>
      <c r="I1" s="133"/>
    </row>
    <row r="3" spans="2:16" ht="33" customHeight="1">
      <c r="B3" s="23" t="s">
        <v>0</v>
      </c>
      <c r="C3" s="128"/>
      <c r="D3" s="127"/>
      <c r="E3" s="24"/>
      <c r="F3" s="2" t="s">
        <v>4</v>
      </c>
      <c r="G3" s="129"/>
      <c r="H3" s="130"/>
    </row>
    <row r="6" spans="2:16">
      <c r="B6" t="s">
        <v>30</v>
      </c>
      <c r="I6" t="s">
        <v>34</v>
      </c>
    </row>
    <row r="7" spans="2:16" ht="32.25" customHeight="1">
      <c r="B7" s="26" t="s">
        <v>22</v>
      </c>
      <c r="C7" s="26" t="s">
        <v>21</v>
      </c>
      <c r="D7" s="26" t="s">
        <v>20</v>
      </c>
      <c r="E7" s="26" t="s">
        <v>19</v>
      </c>
      <c r="F7" s="26" t="s">
        <v>18</v>
      </c>
      <c r="G7" s="26" t="s">
        <v>17</v>
      </c>
      <c r="H7" s="26" t="s">
        <v>29</v>
      </c>
      <c r="I7" s="26" t="s">
        <v>28</v>
      </c>
      <c r="O7" t="s">
        <v>32</v>
      </c>
      <c r="P7" t="s">
        <v>33</v>
      </c>
    </row>
    <row r="8" spans="2:16" ht="32.25" customHeight="1">
      <c r="B8" s="20"/>
      <c r="C8" s="18"/>
      <c r="D8" s="18"/>
      <c r="E8" s="18"/>
      <c r="F8" s="18"/>
      <c r="G8" s="19"/>
      <c r="H8" s="19"/>
      <c r="I8" s="18"/>
      <c r="K8" t="s">
        <v>25</v>
      </c>
      <c r="L8">
        <v>1</v>
      </c>
      <c r="N8" t="s">
        <v>24</v>
      </c>
      <c r="O8">
        <v>15.1</v>
      </c>
    </row>
    <row r="9" spans="2:16" ht="32.25" customHeight="1">
      <c r="B9" s="20"/>
      <c r="C9" s="18"/>
      <c r="D9" s="18"/>
      <c r="E9" s="18"/>
      <c r="F9" s="18"/>
      <c r="G9" s="19"/>
      <c r="H9" s="19"/>
      <c r="I9" s="18"/>
      <c r="K9" t="s">
        <v>17</v>
      </c>
      <c r="L9">
        <v>2</v>
      </c>
      <c r="N9" t="s">
        <v>23</v>
      </c>
      <c r="O9">
        <v>22.7</v>
      </c>
    </row>
    <row r="10" spans="2:16" ht="32.25" customHeight="1">
      <c r="B10" s="20"/>
      <c r="C10" s="18"/>
      <c r="D10" s="18"/>
      <c r="E10" s="18"/>
      <c r="F10" s="18"/>
      <c r="G10" s="19"/>
      <c r="H10" s="19"/>
      <c r="I10" s="18"/>
    </row>
    <row r="11" spans="2:16" ht="32.25" customHeight="1">
      <c r="B11" s="20"/>
      <c r="C11" s="18"/>
      <c r="D11" s="18"/>
      <c r="E11" s="18"/>
      <c r="F11" s="18"/>
      <c r="G11" s="19"/>
      <c r="H11" s="19"/>
      <c r="I11" s="18"/>
    </row>
    <row r="12" spans="2:16" ht="32.25" customHeight="1">
      <c r="B12" s="20"/>
      <c r="C12" s="18"/>
      <c r="D12" s="18"/>
      <c r="E12" s="18"/>
      <c r="F12" s="18"/>
      <c r="G12" s="19"/>
      <c r="H12" s="19"/>
      <c r="I12" s="18"/>
    </row>
    <row r="13" spans="2:16" ht="32.25" customHeight="1">
      <c r="B13" s="20"/>
      <c r="C13" s="18"/>
      <c r="D13" s="18"/>
      <c r="E13" s="18"/>
      <c r="F13" s="18"/>
      <c r="G13" s="19"/>
      <c r="H13" s="19"/>
      <c r="I13" s="18"/>
    </row>
    <row r="14" spans="2:16" ht="32.25" customHeight="1">
      <c r="B14" s="20"/>
      <c r="C14" s="18"/>
      <c r="D14" s="18"/>
      <c r="E14" s="18"/>
      <c r="F14" s="18"/>
      <c r="G14" s="19"/>
      <c r="H14" s="19"/>
      <c r="I14" s="18"/>
    </row>
    <row r="15" spans="2:16" ht="32.25" customHeight="1">
      <c r="B15" s="20"/>
      <c r="C15" s="18"/>
      <c r="D15" s="18"/>
      <c r="E15" s="18"/>
      <c r="F15" s="18"/>
      <c r="G15" s="19"/>
      <c r="H15" s="19"/>
      <c r="I15" s="18"/>
    </row>
    <row r="16" spans="2:16" ht="19.5" thickBot="1"/>
    <row r="17" spans="7:9" ht="29.25" thickBot="1">
      <c r="G17" s="23" t="s">
        <v>15</v>
      </c>
      <c r="H17" s="131">
        <f>I29</f>
        <v>0</v>
      </c>
      <c r="I17" s="132"/>
    </row>
    <row r="19" spans="7:9">
      <c r="G19" s="22" t="s">
        <v>31</v>
      </c>
    </row>
    <row r="20" spans="7:9" ht="22.5" customHeight="1">
      <c r="G20" s="27" t="s">
        <v>27</v>
      </c>
      <c r="H20" s="27" t="s">
        <v>26</v>
      </c>
      <c r="I20" s="27" t="s">
        <v>16</v>
      </c>
    </row>
    <row r="21" spans="7:9" ht="22.5" customHeight="1">
      <c r="G21" s="21" t="str">
        <f t="shared" ref="G21:G28" si="0">IF(G8="","",(VLOOKUP(G8,$K$8:$L$9,2,FALSE)*I8))</f>
        <v/>
      </c>
      <c r="H21" s="21" t="str">
        <f t="shared" ref="H21:H28" si="1">IF(H8="","",VLOOKUP(H8,$N$8:$O$9,2,FALSE))</f>
        <v/>
      </c>
      <c r="I21" s="21" t="str">
        <f>IF(I8="","",ROUNDDOWN(G21*H21,0))</f>
        <v/>
      </c>
    </row>
    <row r="22" spans="7:9" ht="22.5" customHeight="1">
      <c r="G22" s="21" t="str">
        <f t="shared" si="0"/>
        <v/>
      </c>
      <c r="H22" s="21" t="str">
        <f t="shared" si="1"/>
        <v/>
      </c>
      <c r="I22" s="21" t="str">
        <f t="shared" ref="I22:I28" si="2">IF(I9="","",ROUNDDOWN(G22*H22*1.1,0))</f>
        <v/>
      </c>
    </row>
    <row r="23" spans="7:9" ht="22.5" customHeight="1">
      <c r="G23" s="21" t="str">
        <f t="shared" si="0"/>
        <v/>
      </c>
      <c r="H23" s="21" t="str">
        <f t="shared" si="1"/>
        <v/>
      </c>
      <c r="I23" s="21" t="str">
        <f t="shared" si="2"/>
        <v/>
      </c>
    </row>
    <row r="24" spans="7:9" ht="22.5" customHeight="1">
      <c r="G24" s="21" t="str">
        <f t="shared" si="0"/>
        <v/>
      </c>
      <c r="H24" s="21" t="str">
        <f t="shared" si="1"/>
        <v/>
      </c>
      <c r="I24" s="21" t="str">
        <f t="shared" si="2"/>
        <v/>
      </c>
    </row>
    <row r="25" spans="7:9" ht="22.5" customHeight="1">
      <c r="G25" s="21" t="str">
        <f t="shared" si="0"/>
        <v/>
      </c>
      <c r="H25" s="21" t="str">
        <f t="shared" si="1"/>
        <v/>
      </c>
      <c r="I25" s="21" t="str">
        <f t="shared" si="2"/>
        <v/>
      </c>
    </row>
    <row r="26" spans="7:9" ht="22.5" customHeight="1">
      <c r="G26" s="21" t="str">
        <f t="shared" si="0"/>
        <v/>
      </c>
      <c r="H26" s="21" t="str">
        <f t="shared" si="1"/>
        <v/>
      </c>
      <c r="I26" s="21" t="str">
        <f t="shared" si="2"/>
        <v/>
      </c>
    </row>
    <row r="27" spans="7:9" ht="22.5" customHeight="1">
      <c r="G27" s="21" t="str">
        <f t="shared" si="0"/>
        <v/>
      </c>
      <c r="H27" s="21" t="str">
        <f t="shared" si="1"/>
        <v/>
      </c>
      <c r="I27" s="21" t="str">
        <f t="shared" si="2"/>
        <v/>
      </c>
    </row>
    <row r="28" spans="7:9" ht="22.5" customHeight="1" thickBot="1">
      <c r="G28" s="21" t="str">
        <f t="shared" si="0"/>
        <v/>
      </c>
      <c r="H28" s="21" t="str">
        <f t="shared" si="1"/>
        <v/>
      </c>
      <c r="I28" s="21" t="str">
        <f t="shared" si="2"/>
        <v/>
      </c>
    </row>
    <row r="29" spans="7:9" ht="22.5" customHeight="1" thickBot="1">
      <c r="H29" s="17" t="s">
        <v>15</v>
      </c>
      <c r="I29" s="25">
        <f>SUM(I21:I28)</f>
        <v>0</v>
      </c>
    </row>
  </sheetData>
  <mergeCells count="4">
    <mergeCell ref="C3:D3"/>
    <mergeCell ref="G3:H3"/>
    <mergeCell ref="H17:I17"/>
    <mergeCell ref="B1:I1"/>
  </mergeCells>
  <phoneticPr fontId="1"/>
  <dataValidations count="2">
    <dataValidation type="list" allowBlank="1" showInputMessage="1" showErrorMessage="1" sqref="G8:G15" xr:uid="{BAC13AEB-32E2-4266-ACC8-3A16DAA07EC1}">
      <formula1>"片道,往復"</formula1>
    </dataValidation>
    <dataValidation type="list" allowBlank="1" showInputMessage="1" showErrorMessage="1" sqref="H8:H15" xr:uid="{B87C1FDC-FCBA-4CE6-BBA5-ECC162DC7C76}">
      <formula1>"普通自動車,軽自動車"</formula1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 (記入例)</vt:lpstr>
      <vt:lpstr>申請書</vt:lpstr>
      <vt:lpstr>領収書添付台紙</vt:lpstr>
      <vt:lpstr>交通費精算表</vt:lpstr>
      <vt:lpstr>交通費精算表!Print_Area</vt:lpstr>
      <vt:lpstr>申請書!費目リスト</vt:lpstr>
      <vt:lpstr>'申請書 (記入例)'!費目リスト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風間　篤史</dc:creator>
  <cp:lastModifiedBy>竹石　莉奈</cp:lastModifiedBy>
  <cp:lastPrinted>2024-04-22T06:51:36Z</cp:lastPrinted>
  <dcterms:created xsi:type="dcterms:W3CDTF">2023-05-25T01:32:30Z</dcterms:created>
  <dcterms:modified xsi:type="dcterms:W3CDTF">2024-04-22T06:51:48Z</dcterms:modified>
</cp:coreProperties>
</file>